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uario/Downloads/"/>
    </mc:Choice>
  </mc:AlternateContent>
  <xr:revisionPtr revIDLastSave="0" documentId="13_ncr:1_{3E968F1A-3CC3-7940-8E6B-C0EBD6C25E8E}" xr6:coauthVersionLast="37" xr6:coauthVersionMax="37" xr10:uidLastSave="{00000000-0000-0000-0000-000000000000}"/>
  <bookViews>
    <workbookView xWindow="-160" yWindow="1440" windowWidth="24640" windowHeight="13520" xr2:uid="{74D07BC9-7A48-794A-BF14-0D26335507A1}"/>
  </bookViews>
  <sheets>
    <sheet name="JUNIO" sheetId="1" r:id="rId1"/>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5" i="1" l="1"/>
  <c r="N25" i="1"/>
  <c r="Q24" i="1"/>
  <c r="N24" i="1"/>
  <c r="Q23" i="1"/>
  <c r="N23" i="1"/>
  <c r="Q22" i="1"/>
  <c r="N22" i="1"/>
  <c r="Q21" i="1"/>
  <c r="N21" i="1"/>
  <c r="Q20" i="1"/>
  <c r="N20" i="1"/>
  <c r="Q19" i="1"/>
  <c r="N19" i="1"/>
  <c r="Q18" i="1"/>
  <c r="N18" i="1"/>
  <c r="Q17" i="1"/>
  <c r="N17" i="1"/>
  <c r="Q16" i="1"/>
  <c r="N16" i="1"/>
  <c r="Q15" i="1"/>
  <c r="N15" i="1"/>
  <c r="Q14" i="1"/>
  <c r="N14" i="1"/>
  <c r="Q13" i="1"/>
  <c r="N13" i="1"/>
  <c r="Q12" i="1"/>
  <c r="N12" i="1"/>
  <c r="Q11" i="1"/>
  <c r="N11" i="1"/>
  <c r="Q10" i="1"/>
  <c r="N10" i="1"/>
</calcChain>
</file>

<file path=xl/sharedStrings.xml><?xml version="1.0" encoding="utf-8"?>
<sst xmlns="http://schemas.openxmlformats.org/spreadsheetml/2006/main" count="180" uniqueCount="86">
  <si>
    <t xml:space="preserve">INFORMACIÓN CONTRATACIÓN MENSUAL </t>
  </si>
  <si>
    <t xml:space="preserve">CONTRATOS CON INICIO EN JUNIO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</si>
  <si>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</si>
  <si>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</si>
  <si>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</si>
  <si>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</si>
  <si>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</si>
  <si>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</si>
  <si>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</si>
  <si>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 xml:space="preserve">Nombre del supervisor para los contratos que requieren SUPERVISION)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</si>
  <si>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</si>
  <si>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</si>
  <si>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</si>
  <si>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</si>
  <si>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</si>
  <si>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</si>
  <si>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</si>
  <si>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</si>
  <si>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</si>
  <si>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</si>
  <si>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</si>
  <si>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Prestación de servicios</t>
  </si>
  <si>
    <t>Contratación directa - Servicios profesionales y apoyo a la gestión</t>
  </si>
  <si>
    <t>249-2025 CPS-AG (133214)</t>
  </si>
  <si>
    <t>PRESTAR SERVICIOS DE APOYO A LA GESTIÓN PARA REALIZAR TODAS LAS ACTIVIDADES OPERATIVAS Y ADMINISTRATIVAS EN EL MARCO DEL PROYECTO DE INVERSIÓN 2782 TEUSAQUILLO CON ESPACIOS INCLUSIVOS, PEDAGÓGICOS Y ACCESIBLES Y DEMAS ACTIVIDADES REQUERIDAS DEL PLAN DE DESARROLLO LOCAL 2025-2028.</t>
  </si>
  <si>
    <t>ALEXANDRA BENITEZ CONDIZA</t>
  </si>
  <si>
    <t xml:space="preserve">ÁREA DE CONTRATACIÓN </t>
  </si>
  <si>
    <t>EJECUCIÓN</t>
  </si>
  <si>
    <t>https://community.secop.gov.co/Public/Tendering/OpportunityDetail/Index?noticeUID=CO1.NTC.8209694&amp;isFromPublicArea=True&amp;isModal=False</t>
  </si>
  <si>
    <t xml:space="preserve">MARÍA ANGELICA GONZALEZ RUSSI </t>
  </si>
  <si>
    <t>251-2025 CPS-AG (133143)</t>
  </si>
  <si>
    <t>PRESTAR SERVICIOS DE APOYO A LA GESTIÓN PARA REALIZAR TODAS LAS ACTIVIDADES OPERATIVAS Y ADMINISTRATIVAS REQUERIDAS EN EL MARCO DEL PLAN DE DESARROLLO LOCAL 2025-2028</t>
  </si>
  <si>
    <t>DANIELA ALEJANDRA DE LA TORRE MEDINA</t>
  </si>
  <si>
    <t>https://community.secop.gov.co/Public/Tendering/OpportunityDetail/Index?noticeUID=CO1.NTC.8210932&amp;isFromPublicArea=True&amp;isModal=False</t>
  </si>
  <si>
    <t>254-2025 CPS AG (132946)</t>
  </si>
  <si>
    <t>PRESTAR SERVICIOS COMO INSTRUCTOR DE ACTIVIDAD FÍSICA PARA LA EJECUCIÓN PROYECTO 2323- TEUSAQUILLO RECREODEPORTIVA, RECREACIÓN Y ACTIVIDAD FÍSICA, Y DEMÁS ACTIVIDADES REQUERIDAS EN EL MARCO DEL PLAN DE DESARROLLO LOCAL 2025-2028.</t>
  </si>
  <si>
    <t>ASDRUAL SAID CORREDOR RAY</t>
  </si>
  <si>
    <t>https://community.secop.gov.co/Public/Tendering/OpportunityDetail/Index?noticeUID=CO1.NTC.8131583&amp;isFromPublicArea=True&amp;isModal=False</t>
  </si>
  <si>
    <t>255-2025 CPS-AG (132946)</t>
  </si>
  <si>
    <t xml:space="preserve">
PRESTAR SERVICIOS COMO INSTRUCTOR DE ACTIVIDAD FÍSICA PARA LA EJECUCIÓN PROYECTO 2323- TEUSAQUILLO RECREODEPORTIVA, RECREACIÓN Y ACTIVIDAD FÍSICA, Y DEMÁS ACTIVIDADES REQUERIDAS EN EL MARCO DEL PLAN DE DESARROLLO LOCAL 2025-2028.</t>
  </si>
  <si>
    <t>CRISTIAN JAIR RODRIGUEZ FLOREZ</t>
  </si>
  <si>
    <t>256-2025 CPS-AG (133213)</t>
  </si>
  <si>
    <t>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</si>
  <si>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MIGUEL ÁNGEL PÉREZ COLORADO</t>
  </si>
  <si>
    <t>https://community.secop.gov.co/Public/Tendering/OpportunityDetail/Index?noticeUID=CO1.NTC.8221134&amp;isFromPublicArea=True&amp;isModal=False</t>
  </si>
  <si>
    <t>257-2025 CPS-AG (133396)</t>
  </si>
  <si>
    <t xml:space="preserve">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</si>
  <si>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EDUAR GABRIEL RAMIREZ JIMENEZ</t>
  </si>
  <si>
    <t>https://community.secop.gov.co/Public/Tendering/OpportunityDetail/Index?noticeUID=CO1.NTC.8267543&amp;isFromPublicArea=True&amp;isModal=False</t>
  </si>
  <si>
    <t>258-2025 CPS-AG (132946)</t>
  </si>
  <si>
    <t>ANGIE LORENA URREGO ACOSTA</t>
  </si>
  <si>
    <t>259-2025 CPS-P (132491)</t>
  </si>
  <si>
    <t>Prestar servicios profesionales al área de gestión política en la alcaldía local de Teusaquillo con la finalidad de gestionar integralmente las solicitudes de proposiciones, requerimientos de entes de control, corporaciones públicas y emisión de conceptos jurídicos.</t>
  </si>
  <si>
    <t>CARLOS ALBERTO OLARTE CUBIDES</t>
  </si>
  <si>
    <t>https://community.secop.gov.co/Public/Tendering/OpportunityDetail/Index?noticeUID=CO1.NTC.8236558&amp;isFromPublicArea=True&amp;isModal=False</t>
  </si>
  <si>
    <t>261-2025 CPS-AG (133589)</t>
  </si>
  <si>
    <t>PRESTAR LOS SERVICIOS DE APOYO EN LA GESTIÓN PARA REALIZAR LAS ACTIVIDADES OPERATIVAS Y ADMINISTRATIVAS RELACIONADAS CON LAS DIFERENTES INSTANCIAS DE PARTICIPACIÓN REQUERIDAS EN EL MARCO DEL PLAN DE DESARROLLO LOCAL.</t>
  </si>
  <si>
    <t>ANDRES FELIPE ROJAS BERMUDEZ</t>
  </si>
  <si>
    <t>https://community.secop.gov.co/Public/Tendering/OpportunityDetail/Index?noticeUID=CO1.NTC.8276008&amp;isFromPublicArea=True&amp;isModal=False</t>
  </si>
  <si>
    <t>263-2025 CPS-P (133725)</t>
  </si>
  <si>
    <t>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</si>
  <si>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FABIO ANDRES HOMEZ TORRES</t>
  </si>
  <si>
    <t>https://community.secop.gov.co/Public/Tendering/OpportunityDetail/Index?noticeUID=CO1.NTC.8286691&amp;isFromPublicArea=True&amp;isModal=False</t>
  </si>
  <si>
    <t>265-2025 CPS-AG (133015)</t>
  </si>
  <si>
    <t>Prestar servicios de apoyo al área administrativa y financiera a la gestión, para desarrollar tareas operativas, asistenciales y administrativas que se requieran</t>
  </si>
  <si>
    <t>CELIA ELENA SOCARRAS MONSALVO</t>
  </si>
  <si>
    <t>https://community.secop.gov.co/Public/Tendering/OpportunityDetail/Index?noticeUID=CO1.NTC.8150865&amp;isFromPublicArea=True&amp;isModal=False</t>
  </si>
  <si>
    <t>267-2025 CPS P (133637)</t>
  </si>
  <si>
    <t>PRESTAR SERVICIOS PROFESIONALES JURIDICOS PARA ADELANTAR Y DESARROLLAR LOS TRAMITES CONTRACTUALES, EN SUS DIFERENTES ETAPAS, PARA EL FONDO DE DESARROLLO LOCAL DE TEUSAQUILLO.</t>
  </si>
  <si>
    <t>CARLOS EDUARDO LAZARO BRAVO</t>
  </si>
  <si>
    <t>https://community.secop.gov.co/Public/Tendering/OpportunityDetail/Index?noticeUID=CO1.NTC.8327734&amp;isFromPublicArea=True&amp;isModal=False</t>
  </si>
  <si>
    <t>271-2025 CPS-P (133489)</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</si>
  <si>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</si>
  <si>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CRISTOBAL RODRIGUEZ HERNANDEZ</t>
  </si>
  <si>
    <t>https://community.secop.gov.co/Public/Tendering/OpportunityDetail/Index?noticeUID=CO1.NTC.8304937&amp;isFromPublicArea=True&amp;isModal=False</t>
  </si>
  <si>
    <t>272-2025 CPS-AG (133635)</t>
  </si>
  <si>
    <t>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</si>
  <si>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YOANA CARDOZO CORREA</t>
  </si>
  <si>
    <t>https://community.secop.gov.co/Public/Tendering/OpportunityDetail/Index?noticeUID=CO1.NTC.8324068&amp;isFromPublicArea=True&amp;isModal=False</t>
  </si>
  <si>
    <t>273-2025 CPS-AG (133635)</t>
  </si>
  <si>
    <t xml:space="preserve">
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</si>
  <si>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MIGUEL ANGEL RODRIGUEZ RODRIGUEZ</t>
  </si>
  <si>
    <t>278-2025 CPS P (133775)</t>
  </si>
  <si>
    <t>PRESTAR SERVICIOS PROFESIONALES PARA REALIZAR EL APOYO A LA SUPERVISIÓN Y FORMULACIÓN DEL PROYECTO DE INVERSIÓN 2665 TEUSAQUILLO PARTICIPA EN COMUNIDAD Y DEMÁS ACTIVIDADES REQUERIDAS EN EL MARCO DEL PLAN DE DESARROLLO LOCAL 2025-2028</t>
  </si>
  <si>
    <t>ALVARO ENRIQUE ESCOBAR QUINTERO</t>
  </si>
  <si>
    <t>https://community.secop.gov.co/Public/Tendering/OpportunityDetail/Index?noticeUID=CO1.NTC.8311194&amp;isFromPublicArea=True&amp;isModal=False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</si>
</sst>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9">
    <font>
      <sz val="12"/>
      <color theme="1"/>
      <name val="Calibri"/>
      <family val="2"/>
      <scheme val="minor"/>
    </font>
    <font>
      <sz val="12"/>
      <color theme="1"/>
      <name val="Calibri"/>
      <family val="2"/>
      <scheme val="minor"/>
    </font>
    <font>
      <u/>
      <sz val="12"/>
      <color theme="10"/>
      <name val="Calibri"/>
      <family val="2"/>
      <scheme val="minor"/>
    </font>
    <font>
      <sz val="12"/>
      <color theme="1"/>
      <name val="Times Roman"/>
    </font>
    <font>
      <sz val="18"/>
      <color theme="1"/>
      <name val="Times Roman"/>
    </font>
    <font>
      <b/>
      <sz val="18"/>
      <color theme="1"/>
      <name val="Times Roman"/>
    </font>
    <font>
      <b/>
      <sz val="12"/>
      <name val="Times Roman"/>
    </font>
    <font>
      <b/>
      <u/>
      <sz val="12"/>
      <name val="Times Roman"/>
    </font>
    <font>
      <sz val="12"/>
      <color rgb="FF000000"/>
      <name val="Times Roman"/>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2" fontId="1" fillId="0" borderId="0" applyFont="0" applyFill="0" applyBorder="0" applyAlignment="0" applyProtection="0"/>
    <xf numFmtId="0" fontId="2" fillId="0" borderId="0" applyNumberFormat="0" applyFill="0" applyBorder="0" applyAlignment="0" applyProtection="0"/>
  </cellStyleXfs>
  <cellXfs count="37">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42" fontId="3" fillId="0" borderId="0" xfId="1"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42" fontId="4"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42" fontId="3" fillId="0" borderId="0" xfId="1"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6" xfId="2"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42" fontId="6"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0" fontId="3" fillId="0" borderId="6" xfId="0" applyFont="1" applyBorder="1" applyAlignment="1">
      <alignment horizontal="left" vertical="center" wrapText="1"/>
    </xf>
    <xf numFmtId="14" fontId="3" fillId="0" borderId="6" xfId="0" applyNumberFormat="1" applyFont="1" applyBorder="1" applyAlignment="1">
      <alignment horizontal="center" vertical="center" wrapText="1"/>
    </xf>
    <xf numFmtId="42" fontId="3" fillId="0" borderId="6" xfId="1" applyNumberFormat="1" applyFont="1" applyBorder="1" applyAlignment="1">
      <alignment horizontal="center" vertical="center" wrapText="1"/>
    </xf>
    <xf numFmtId="42" fontId="3" fillId="0" borderId="6" xfId="1" applyFont="1" applyBorder="1" applyAlignment="1">
      <alignment horizontal="center" vertical="center" wrapText="1"/>
    </xf>
    <xf numFmtId="0" fontId="2" fillId="0" borderId="6" xfId="2"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42" fontId="3" fillId="0" borderId="8" xfId="1" applyFont="1" applyBorder="1" applyAlignment="1">
      <alignment horizontal="center" vertical="center"/>
    </xf>
    <xf numFmtId="0" fontId="3" fillId="0" borderId="9" xfId="0" applyFont="1" applyBorder="1" applyAlignment="1">
      <alignment horizontal="center" vertical="center"/>
    </xf>
    <xf numFmtId="0" fontId="5" fillId="0" borderId="0" xfId="0" applyFont="1" applyBorder="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0C990-466D-E940-831C-2C8307076EE3}">
  <sheetPr>
    <pageSetUpPr fitToPage="1"/>
  </sheetPr>
  <dimension ref="B3:U26"/>
  <sheetViews>
    <sheetView showGridLines="0" tabSelected="1" view="pageLayout" topLeftCell="D10" zoomScaleNormal="44" workbookViewId="0">
      <selection activeCell="C7" sqref="C7:T7"/>
    </sheetView>
  </sheetViews>
  <sheetFormatPr baseColWidth="10" defaultRowHeight="16"/>
  <cols>
    <col min="1" max="1" width="10.83203125" style="1"/>
    <col min="2" max="2" width="4.5" style="1" customWidth="1"/>
    <col min="3" max="3" width="18.83203125" style="1" customWidth="1"/>
    <col min="4" max="4" width="25" style="2" customWidth="1"/>
    <col min="5" max="5" width="26.83203125" style="2" customWidth="1"/>
    <col min="6" max="6" width="18.5" style="2" customWidth="1"/>
    <col min="7" max="7" width="62.1640625" style="3" customWidth="1"/>
    <col min="8" max="8" width="21.6640625" style="2" customWidth="1"/>
    <col min="9" max="9" width="16.6640625" style="1" customWidth="1"/>
    <col min="10" max="10" width="31.6640625" style="1" customWidth="1"/>
    <col min="11" max="11" width="13.6640625" style="1" customWidth="1"/>
    <col min="12" max="13" width="17.83203125" style="1" customWidth="1"/>
    <col min="14" max="14" width="16.6640625" style="1" customWidth="1"/>
    <col min="15" max="15" width="16.5" style="4" customWidth="1"/>
    <col min="16" max="16" width="9.6640625" style="4" customWidth="1"/>
    <col min="17" max="17" width="17.5" style="4" customWidth="1"/>
    <col min="18" max="18" width="28.83203125" style="1" customWidth="1"/>
    <col min="19" max="19" width="52.83203125" style="2" customWidth="1"/>
    <col min="20" max="20" width="69.6640625" style="1" customWidth="1"/>
    <col min="21" max="21" width="4.6640625" style="1" customWidth="1"/>
    <col min="22" max="16384" width="10.83203125" style="1"/>
  </cols>
  <sheetData>
    <row r="3" spans="2:21" ht="17" thickBot="1"/>
    <row r="4" spans="2:21" ht="24">
      <c r="B4" s="5"/>
      <c r="C4" s="6"/>
      <c r="D4" s="7"/>
      <c r="E4" s="7"/>
      <c r="F4" s="7"/>
      <c r="G4" s="8"/>
      <c r="H4" s="7"/>
      <c r="I4" s="6"/>
      <c r="J4" s="6"/>
      <c r="K4" s="6"/>
      <c r="L4" s="6"/>
      <c r="M4" s="6"/>
      <c r="N4" s="6"/>
      <c r="O4" s="9"/>
      <c r="P4" s="9"/>
      <c r="Q4" s="9"/>
      <c r="R4" s="6"/>
      <c r="S4" s="7"/>
      <c r="T4" s="6"/>
      <c r="U4" s="10"/>
    </row>
    <row r="5" spans="2:21" ht="24">
      <c r="B5" s="11"/>
      <c r="C5" s="36" t="s">
        <v>0</v>
      </c>
      <c r="D5" s="36"/>
      <c r="E5" s="36"/>
      <c r="F5" s="36"/>
      <c r="G5" s="36"/>
      <c r="H5" s="36"/>
      <c r="I5" s="36"/>
      <c r="J5" s="36"/>
      <c r="K5" s="36"/>
      <c r="L5" s="36"/>
      <c r="M5" s="36"/>
      <c r="N5" s="36"/>
      <c r="O5" s="36"/>
      <c r="P5" s="36"/>
      <c r="Q5" s="36"/>
      <c r="R5" s="36"/>
      <c r="S5" s="36"/>
      <c r="T5" s="36"/>
      <c r="U5" s="12"/>
    </row>
    <row r="6" spans="2:21" ht="24">
      <c r="B6" s="11"/>
      <c r="C6" s="36" t="s">
        <v>1</v>
      </c>
      <c r="D6" s="36"/>
      <c r="E6" s="36"/>
      <c r="F6" s="36"/>
      <c r="G6" s="36"/>
      <c r="H6" s="36"/>
      <c r="I6" s="36"/>
      <c r="J6" s="36"/>
      <c r="K6" s="36"/>
      <c r="L6" s="36"/>
      <c r="M6" s="36"/>
      <c r="N6" s="36"/>
      <c r="O6" s="36"/>
      <c r="P6" s="36"/>
      <c r="Q6" s="36"/>
      <c r="R6" s="36"/>
      <c r="S6" s="36"/>
      <c r="T6" s="36"/>
      <c r="U6" s="12"/>
    </row>
    <row r="7" spans="2:21" ht="24">
      <c r="B7" s="11"/>
      <c r="C7" s="36">
        <v>2025</v>
      </c>
      <c r="D7" s="36"/>
      <c r="E7" s="36"/>
      <c r="F7" s="36"/>
      <c r="G7" s="36"/>
      <c r="H7" s="36"/>
      <c r="I7" s="36"/>
      <c r="J7" s="36"/>
      <c r="K7" s="36"/>
      <c r="L7" s="36"/>
      <c r="M7" s="36"/>
      <c r="N7" s="36"/>
      <c r="O7" s="36"/>
      <c r="P7" s="36"/>
      <c r="Q7" s="36"/>
      <c r="R7" s="36"/>
      <c r="S7" s="36"/>
      <c r="T7" s="36"/>
      <c r="U7" s="12"/>
    </row>
    <row r="8" spans="2:21">
      <c r="B8" s="11"/>
      <c r="C8" s="13"/>
      <c r="D8" s="14"/>
      <c r="E8" s="14"/>
      <c r="F8" s="14"/>
      <c r="G8" s="15"/>
      <c r="H8" s="14"/>
      <c r="I8" s="13"/>
      <c r="J8" s="13"/>
      <c r="K8" s="13"/>
      <c r="L8" s="13"/>
      <c r="M8" s="13"/>
      <c r="N8" s="13"/>
      <c r="O8" s="16"/>
      <c r="P8" s="16"/>
      <c r="Q8" s="16"/>
      <c r="R8" s="13"/>
      <c r="S8" s="14"/>
      <c r="T8" s="13"/>
      <c r="U8" s="12"/>
    </row>
    <row r="9" spans="2:21" s="2" customFormat="1" ht="112" customHeight="1">
      <c r="B9" s="17"/>
      <c r="C9" s="18" t="s">
        <v>2</v>
      </c>
      <c r="D9" s="19" t="s">
        <v>3</v>
      </c>
      <c r="E9" s="19" t="s">
        <v>4</v>
      </c>
      <c r="F9" s="19" t="s">
        <v>5</v>
      </c>
      <c r="G9" s="19" t="s">
        <v>6</v>
      </c>
      <c r="H9" s="18" t="s">
        <v>7</v>
      </c>
      <c r="I9" s="18" t="s">
        <v>8</v>
      </c>
      <c r="J9" s="18" t="s">
        <v>9</v>
      </c>
      <c r="K9" s="20" t="s">
        <v>10</v>
      </c>
      <c r="L9" s="18" t="s">
        <v>11</v>
      </c>
      <c r="M9" s="18" t="s">
        <v>12</v>
      </c>
      <c r="N9" s="18" t="s">
        <v>13</v>
      </c>
      <c r="O9" s="21" t="s">
        <v>14</v>
      </c>
      <c r="P9" s="21" t="s">
        <v>15</v>
      </c>
      <c r="Q9" s="21" t="s">
        <v>16</v>
      </c>
      <c r="R9" s="18" t="s">
        <v>17</v>
      </c>
      <c r="S9" s="18" t="s">
        <v>18</v>
      </c>
      <c r="T9" s="18" t="s">
        <v>19</v>
      </c>
      <c r="U9" s="22"/>
    </row>
    <row r="10" spans="2:21" ht="102">
      <c r="B10" s="11"/>
      <c r="C10" s="23" t="s">
        <v>20</v>
      </c>
      <c r="D10" s="23" t="s">
        <v>21</v>
      </c>
      <c r="E10" s="23" t="s">
        <v>22</v>
      </c>
      <c r="F10" s="24" t="s">
        <v>23</v>
      </c>
      <c r="G10" s="25" t="s">
        <v>24</v>
      </c>
      <c r="H10" s="23" t="s">
        <v>25</v>
      </c>
      <c r="I10" s="24">
        <v>1018496350</v>
      </c>
      <c r="J10" s="23" t="s">
        <v>26</v>
      </c>
      <c r="K10" s="26">
        <v>45811</v>
      </c>
      <c r="L10" s="23">
        <v>7</v>
      </c>
      <c r="M10" s="23">
        <v>0</v>
      </c>
      <c r="N10" s="23">
        <f>+L10*30+M10</f>
        <v>210</v>
      </c>
      <c r="O10" s="27">
        <v>23100000</v>
      </c>
      <c r="P10" s="28">
        <v>0</v>
      </c>
      <c r="Q10" s="27">
        <f>+O10+P10</f>
        <v>23100000</v>
      </c>
      <c r="R10" s="23" t="s">
        <v>27</v>
      </c>
      <c r="S10" s="29" t="s">
        <v>28</v>
      </c>
      <c r="T10" s="23" t="s">
        <v>29</v>
      </c>
      <c r="U10" s="12"/>
    </row>
    <row r="11" spans="2:21" ht="68">
      <c r="B11" s="11"/>
      <c r="C11" s="23" t="s">
        <v>20</v>
      </c>
      <c r="D11" s="23" t="s">
        <v>21</v>
      </c>
      <c r="E11" s="23" t="s">
        <v>22</v>
      </c>
      <c r="F11" s="24" t="s">
        <v>30</v>
      </c>
      <c r="G11" s="25" t="s">
        <v>31</v>
      </c>
      <c r="H11" s="23" t="s">
        <v>32</v>
      </c>
      <c r="I11" s="24">
        <v>1000732283</v>
      </c>
      <c r="J11" s="23" t="s">
        <v>26</v>
      </c>
      <c r="K11" s="26">
        <v>45813</v>
      </c>
      <c r="L11" s="23">
        <v>7</v>
      </c>
      <c r="M11" s="23">
        <v>0</v>
      </c>
      <c r="N11" s="23">
        <f t="shared" ref="N11:N25" si="0">+L11*30+M11</f>
        <v>210</v>
      </c>
      <c r="O11" s="27">
        <v>20832000</v>
      </c>
      <c r="P11" s="28">
        <v>0</v>
      </c>
      <c r="Q11" s="27">
        <f t="shared" ref="Q11:Q25" si="1">+O11+P11</f>
        <v>20832000</v>
      </c>
      <c r="R11" s="23" t="s">
        <v>27</v>
      </c>
      <c r="S11" s="29" t="s">
        <v>33</v>
      </c>
      <c r="T11" s="23" t="s">
        <v>29</v>
      </c>
      <c r="U11" s="12"/>
    </row>
    <row r="12" spans="2:21" ht="85">
      <c r="B12" s="11"/>
      <c r="C12" s="23" t="s">
        <v>20</v>
      </c>
      <c r="D12" s="23" t="s">
        <v>21</v>
      </c>
      <c r="E12" s="23" t="s">
        <v>22</v>
      </c>
      <c r="F12" s="24" t="s">
        <v>34</v>
      </c>
      <c r="G12" s="25" t="s">
        <v>35</v>
      </c>
      <c r="H12" s="23" t="s">
        <v>36</v>
      </c>
      <c r="I12" s="24">
        <v>1012404524</v>
      </c>
      <c r="J12" s="23" t="s">
        <v>26</v>
      </c>
      <c r="K12" s="26">
        <v>45811</v>
      </c>
      <c r="L12" s="23">
        <v>6</v>
      </c>
      <c r="M12" s="23">
        <v>0</v>
      </c>
      <c r="N12" s="23">
        <f t="shared" si="0"/>
        <v>180</v>
      </c>
      <c r="O12" s="27">
        <v>24000000</v>
      </c>
      <c r="P12" s="28">
        <v>0</v>
      </c>
      <c r="Q12" s="27">
        <f t="shared" si="1"/>
        <v>24000000</v>
      </c>
      <c r="R12" s="23" t="s">
        <v>27</v>
      </c>
      <c r="S12" s="29" t="s">
        <v>37</v>
      </c>
      <c r="T12" s="23" t="s">
        <v>29</v>
      </c>
      <c r="U12" s="12"/>
    </row>
    <row r="13" spans="2:21" ht="102">
      <c r="B13" s="11"/>
      <c r="C13" s="23" t="s">
        <v>20</v>
      </c>
      <c r="D13" s="23" t="s">
        <v>21</v>
      </c>
      <c r="E13" s="23" t="s">
        <v>22</v>
      </c>
      <c r="F13" s="24" t="s">
        <v>38</v>
      </c>
      <c r="G13" s="25" t="s">
        <v>39</v>
      </c>
      <c r="H13" s="23" t="s">
        <v>40</v>
      </c>
      <c r="I13" s="24">
        <v>1015460038</v>
      </c>
      <c r="J13" s="23" t="s">
        <v>26</v>
      </c>
      <c r="K13" s="26">
        <v>45811</v>
      </c>
      <c r="L13" s="23">
        <v>6</v>
      </c>
      <c r="M13" s="23">
        <v>0</v>
      </c>
      <c r="N13" s="23">
        <f t="shared" si="0"/>
        <v>180</v>
      </c>
      <c r="O13" s="27">
        <v>24000000</v>
      </c>
      <c r="P13" s="28">
        <v>0</v>
      </c>
      <c r="Q13" s="27">
        <f t="shared" si="1"/>
        <v>24000000</v>
      </c>
      <c r="R13" s="23" t="s">
        <v>27</v>
      </c>
      <c r="S13" s="29" t="s">
        <v>37</v>
      </c>
      <c r="T13" s="23" t="s">
        <v>29</v>
      </c>
      <c r="U13" s="12"/>
    </row>
    <row r="14" spans="2:21" ht="119">
      <c r="B14" s="11"/>
      <c r="C14" s="23" t="s">
        <v>20</v>
      </c>
      <c r="D14" s="23" t="s">
        <v>21</v>
      </c>
      <c r="E14" s="23" t="s">
        <v>22</v>
      </c>
      <c r="F14" s="24" t="s">
        <v>41</v>
      </c>
      <c r="G14" s="25" t="s">
        <v>42</v>
      </c>
      <c r="H14" s="23" t="s">
        <v>43</v>
      </c>
      <c r="I14" s="24">
        <v>1014212835</v>
      </c>
      <c r="J14" s="23" t="s">
        <v>26</v>
      </c>
      <c r="K14" s="26">
        <v>45813</v>
      </c>
      <c r="L14" s="23">
        <v>7</v>
      </c>
      <c r="M14" s="23">
        <v>0</v>
      </c>
      <c r="N14" s="23">
        <f t="shared" si="0"/>
        <v>210</v>
      </c>
      <c r="O14" s="27">
        <v>24500000</v>
      </c>
      <c r="P14" s="28">
        <v>0</v>
      </c>
      <c r="Q14" s="27">
        <f t="shared" si="1"/>
        <v>24500000</v>
      </c>
      <c r="R14" s="23" t="s">
        <v>27</v>
      </c>
      <c r="S14" s="29" t="s">
        <v>44</v>
      </c>
      <c r="T14" s="23" t="s">
        <v>29</v>
      </c>
      <c r="U14" s="12"/>
    </row>
    <row r="15" spans="2:21" ht="102">
      <c r="B15" s="11"/>
      <c r="C15" s="23" t="s">
        <v>20</v>
      </c>
      <c r="D15" s="23" t="s">
        <v>21</v>
      </c>
      <c r="E15" s="23" t="s">
        <v>22</v>
      </c>
      <c r="F15" s="24" t="s">
        <v>45</v>
      </c>
      <c r="G15" s="25" t="s">
        <v>46</v>
      </c>
      <c r="H15" s="23" t="s">
        <v>47</v>
      </c>
      <c r="I15" s="24">
        <v>1106769934</v>
      </c>
      <c r="J15" s="23" t="s">
        <v>26</v>
      </c>
      <c r="K15" s="23">
        <v>45819</v>
      </c>
      <c r="L15" s="23">
        <v>7</v>
      </c>
      <c r="M15" s="23">
        <v>0</v>
      </c>
      <c r="N15" s="23">
        <f t="shared" si="0"/>
        <v>210</v>
      </c>
      <c r="O15" s="27">
        <v>25900000</v>
      </c>
      <c r="P15" s="28">
        <v>0</v>
      </c>
      <c r="Q15" s="27">
        <f t="shared" si="1"/>
        <v>25900000</v>
      </c>
      <c r="R15" s="23" t="s">
        <v>27</v>
      </c>
      <c r="S15" s="29" t="s">
        <v>48</v>
      </c>
      <c r="T15" s="23" t="s">
        <v>29</v>
      </c>
      <c r="U15" s="12"/>
    </row>
    <row r="16" spans="2:21" ht="102">
      <c r="B16" s="11"/>
      <c r="C16" s="23" t="s">
        <v>20</v>
      </c>
      <c r="D16" s="23" t="s">
        <v>21</v>
      </c>
      <c r="E16" s="23" t="s">
        <v>22</v>
      </c>
      <c r="F16" s="24" t="s">
        <v>49</v>
      </c>
      <c r="G16" s="25" t="s">
        <v>39</v>
      </c>
      <c r="H16" s="23" t="s">
        <v>50</v>
      </c>
      <c r="I16" s="24">
        <v>1022446896</v>
      </c>
      <c r="J16" s="23" t="s">
        <v>26</v>
      </c>
      <c r="K16" s="26">
        <v>45821</v>
      </c>
      <c r="L16" s="23">
        <v>6</v>
      </c>
      <c r="M16" s="23">
        <v>0</v>
      </c>
      <c r="N16" s="23">
        <f t="shared" si="0"/>
        <v>180</v>
      </c>
      <c r="O16" s="27">
        <v>24000000</v>
      </c>
      <c r="P16" s="28">
        <v>0</v>
      </c>
      <c r="Q16" s="27">
        <f t="shared" si="1"/>
        <v>24000000</v>
      </c>
      <c r="R16" s="23" t="s">
        <v>27</v>
      </c>
      <c r="S16" s="29" t="s">
        <v>37</v>
      </c>
      <c r="T16" s="23" t="s">
        <v>29</v>
      </c>
      <c r="U16" s="12"/>
    </row>
    <row r="17" spans="2:21" ht="68">
      <c r="B17" s="11"/>
      <c r="C17" s="23" t="s">
        <v>20</v>
      </c>
      <c r="D17" s="23" t="s">
        <v>21</v>
      </c>
      <c r="E17" s="23" t="s">
        <v>22</v>
      </c>
      <c r="F17" s="24" t="s">
        <v>51</v>
      </c>
      <c r="G17" s="25" t="s">
        <v>52</v>
      </c>
      <c r="H17" s="23" t="s">
        <v>53</v>
      </c>
      <c r="I17" s="24">
        <v>1018437026</v>
      </c>
      <c r="J17" s="23" t="s">
        <v>26</v>
      </c>
      <c r="K17" s="26">
        <v>45818</v>
      </c>
      <c r="L17" s="23">
        <v>4</v>
      </c>
      <c r="M17" s="23">
        <v>0</v>
      </c>
      <c r="N17" s="23">
        <f t="shared" si="0"/>
        <v>120</v>
      </c>
      <c r="O17" s="27">
        <v>22544000</v>
      </c>
      <c r="P17" s="28">
        <v>0</v>
      </c>
      <c r="Q17" s="27">
        <f t="shared" si="1"/>
        <v>22544000</v>
      </c>
      <c r="R17" s="23" t="s">
        <v>27</v>
      </c>
      <c r="S17" s="29" t="s">
        <v>54</v>
      </c>
      <c r="T17" s="23" t="s">
        <v>29</v>
      </c>
      <c r="U17" s="12"/>
    </row>
    <row r="18" spans="2:21" ht="85">
      <c r="B18" s="11"/>
      <c r="C18" s="23" t="s">
        <v>20</v>
      </c>
      <c r="D18" s="23" t="s">
        <v>21</v>
      </c>
      <c r="E18" s="23" t="s">
        <v>22</v>
      </c>
      <c r="F18" s="24" t="s">
        <v>55</v>
      </c>
      <c r="G18" s="25" t="s">
        <v>56</v>
      </c>
      <c r="H18" s="23" t="s">
        <v>57</v>
      </c>
      <c r="I18" s="24">
        <v>1022443744</v>
      </c>
      <c r="J18" s="23" t="s">
        <v>26</v>
      </c>
      <c r="K18" s="26">
        <v>45821</v>
      </c>
      <c r="L18" s="23">
        <v>6</v>
      </c>
      <c r="M18" s="23">
        <v>0</v>
      </c>
      <c r="N18" s="23">
        <f t="shared" si="0"/>
        <v>180</v>
      </c>
      <c r="O18" s="27">
        <v>21000000</v>
      </c>
      <c r="P18" s="28">
        <v>0</v>
      </c>
      <c r="Q18" s="27">
        <f t="shared" si="1"/>
        <v>21000000</v>
      </c>
      <c r="R18" s="23" t="s">
        <v>27</v>
      </c>
      <c r="S18" s="29" t="s">
        <v>58</v>
      </c>
      <c r="T18" s="23" t="s">
        <v>29</v>
      </c>
      <c r="U18" s="12"/>
    </row>
    <row r="19" spans="2:21" ht="119">
      <c r="B19" s="11"/>
      <c r="C19" s="23" t="s">
        <v>20</v>
      </c>
      <c r="D19" s="23" t="s">
        <v>21</v>
      </c>
      <c r="E19" s="23" t="s">
        <v>22</v>
      </c>
      <c r="F19" s="24" t="s">
        <v>59</v>
      </c>
      <c r="G19" s="25" t="s">
        <v>60</v>
      </c>
      <c r="H19" s="23" t="s">
        <v>61</v>
      </c>
      <c r="I19" s="24">
        <v>1018465952</v>
      </c>
      <c r="J19" s="23" t="s">
        <v>26</v>
      </c>
      <c r="K19" s="26">
        <v>45827</v>
      </c>
      <c r="L19" s="23">
        <v>4</v>
      </c>
      <c r="M19" s="23">
        <v>0</v>
      </c>
      <c r="N19" s="23">
        <f t="shared" si="0"/>
        <v>120</v>
      </c>
      <c r="O19" s="27">
        <v>19672000</v>
      </c>
      <c r="P19" s="28">
        <v>0</v>
      </c>
      <c r="Q19" s="27">
        <f t="shared" si="1"/>
        <v>19672000</v>
      </c>
      <c r="R19" s="23" t="s">
        <v>27</v>
      </c>
      <c r="S19" s="29" t="s">
        <v>62</v>
      </c>
      <c r="T19" s="23" t="s">
        <v>29</v>
      </c>
      <c r="U19" s="12"/>
    </row>
    <row r="20" spans="2:21" ht="51">
      <c r="B20" s="11"/>
      <c r="C20" s="23" t="s">
        <v>20</v>
      </c>
      <c r="D20" s="23" t="s">
        <v>21</v>
      </c>
      <c r="E20" s="23" t="s">
        <v>22</v>
      </c>
      <c r="F20" s="24" t="s">
        <v>63</v>
      </c>
      <c r="G20" s="25" t="s">
        <v>64</v>
      </c>
      <c r="H20" s="23" t="s">
        <v>65</v>
      </c>
      <c r="I20" s="24">
        <v>1065579904</v>
      </c>
      <c r="J20" s="23" t="s">
        <v>26</v>
      </c>
      <c r="K20" s="26">
        <v>45833</v>
      </c>
      <c r="L20" s="23">
        <v>6</v>
      </c>
      <c r="M20" s="23">
        <v>0</v>
      </c>
      <c r="N20" s="23">
        <f t="shared" si="0"/>
        <v>180</v>
      </c>
      <c r="O20" s="27">
        <v>17856000</v>
      </c>
      <c r="P20" s="28">
        <v>0</v>
      </c>
      <c r="Q20" s="27">
        <f t="shared" si="1"/>
        <v>17856000</v>
      </c>
      <c r="R20" s="23" t="s">
        <v>27</v>
      </c>
      <c r="S20" s="29" t="s">
        <v>66</v>
      </c>
      <c r="T20" s="23" t="s">
        <v>29</v>
      </c>
      <c r="U20" s="12"/>
    </row>
    <row r="21" spans="2:21" ht="68">
      <c r="B21" s="11"/>
      <c r="C21" s="23" t="s">
        <v>20</v>
      </c>
      <c r="D21" s="23" t="s">
        <v>21</v>
      </c>
      <c r="E21" s="23" t="s">
        <v>22</v>
      </c>
      <c r="F21" s="24" t="s">
        <v>67</v>
      </c>
      <c r="G21" s="25" t="s">
        <v>68</v>
      </c>
      <c r="H21" s="23" t="s">
        <v>69</v>
      </c>
      <c r="I21" s="24">
        <v>1067959001</v>
      </c>
      <c r="J21" s="23" t="s">
        <v>26</v>
      </c>
      <c r="K21" s="26">
        <v>45834</v>
      </c>
      <c r="L21" s="23">
        <v>6</v>
      </c>
      <c r="M21" s="23">
        <v>15</v>
      </c>
      <c r="N21" s="23">
        <f t="shared" si="0"/>
        <v>195</v>
      </c>
      <c r="O21" s="27">
        <v>39000000</v>
      </c>
      <c r="P21" s="28">
        <v>0</v>
      </c>
      <c r="Q21" s="27">
        <f t="shared" si="1"/>
        <v>39000000</v>
      </c>
      <c r="R21" s="23" t="s">
        <v>27</v>
      </c>
      <c r="S21" s="29" t="s">
        <v>70</v>
      </c>
      <c r="T21" s="23" t="s">
        <v>29</v>
      </c>
      <c r="U21" s="12"/>
    </row>
    <row r="22" spans="2:21" ht="119">
      <c r="B22" s="11"/>
      <c r="C22" s="23" t="s">
        <v>20</v>
      </c>
      <c r="D22" s="23" t="s">
        <v>21</v>
      </c>
      <c r="E22" s="23" t="s">
        <v>22</v>
      </c>
      <c r="F22" s="24" t="s">
        <v>71</v>
      </c>
      <c r="G22" s="25" t="s">
        <v>72</v>
      </c>
      <c r="H22" s="23" t="s">
        <v>73</v>
      </c>
      <c r="I22" s="24">
        <v>9529265</v>
      </c>
      <c r="J22" s="23" t="s">
        <v>26</v>
      </c>
      <c r="K22" s="26">
        <v>45835</v>
      </c>
      <c r="L22" s="23">
        <v>6</v>
      </c>
      <c r="M22" s="23">
        <v>0</v>
      </c>
      <c r="N22" s="23">
        <f t="shared" si="0"/>
        <v>180</v>
      </c>
      <c r="O22" s="27">
        <v>33816000</v>
      </c>
      <c r="P22" s="28">
        <v>0</v>
      </c>
      <c r="Q22" s="27">
        <f t="shared" si="1"/>
        <v>33816000</v>
      </c>
      <c r="R22" s="23" t="s">
        <v>27</v>
      </c>
      <c r="S22" s="29" t="s">
        <v>74</v>
      </c>
      <c r="T22" s="23" t="s">
        <v>29</v>
      </c>
      <c r="U22" s="12"/>
    </row>
    <row r="23" spans="2:21" ht="119">
      <c r="B23" s="11"/>
      <c r="C23" s="23" t="s">
        <v>20</v>
      </c>
      <c r="D23" s="23" t="s">
        <v>21</v>
      </c>
      <c r="E23" s="23" t="s">
        <v>22</v>
      </c>
      <c r="F23" s="24" t="s">
        <v>75</v>
      </c>
      <c r="G23" s="25" t="s">
        <v>76</v>
      </c>
      <c r="H23" s="23" t="s">
        <v>77</v>
      </c>
      <c r="I23" s="24">
        <v>52888316</v>
      </c>
      <c r="J23" s="23" t="s">
        <v>26</v>
      </c>
      <c r="K23" s="26">
        <v>45833</v>
      </c>
      <c r="L23" s="23">
        <v>6</v>
      </c>
      <c r="M23" s="23">
        <v>15</v>
      </c>
      <c r="N23" s="23">
        <f t="shared" si="0"/>
        <v>195</v>
      </c>
      <c r="O23" s="27">
        <v>22750000</v>
      </c>
      <c r="P23" s="28">
        <v>0</v>
      </c>
      <c r="Q23" s="27">
        <f t="shared" si="1"/>
        <v>22750000</v>
      </c>
      <c r="R23" s="23" t="s">
        <v>27</v>
      </c>
      <c r="S23" s="29" t="s">
        <v>78</v>
      </c>
      <c r="T23" s="23" t="s">
        <v>29</v>
      </c>
      <c r="U23" s="12"/>
    </row>
    <row r="24" spans="2:21" ht="85">
      <c r="B24" s="11"/>
      <c r="C24" s="23" t="s">
        <v>20</v>
      </c>
      <c r="D24" s="23" t="s">
        <v>21</v>
      </c>
      <c r="E24" s="23" t="s">
        <v>22</v>
      </c>
      <c r="F24" s="24" t="s">
        <v>79</v>
      </c>
      <c r="G24" s="25" t="s">
        <v>80</v>
      </c>
      <c r="H24" s="23" t="s">
        <v>81</v>
      </c>
      <c r="I24" s="24">
        <v>1010209957</v>
      </c>
      <c r="J24" s="23" t="s">
        <v>26</v>
      </c>
      <c r="K24" s="26">
        <v>45833</v>
      </c>
      <c r="L24" s="23">
        <v>6</v>
      </c>
      <c r="M24" s="23">
        <v>15</v>
      </c>
      <c r="N24" s="23">
        <f t="shared" si="0"/>
        <v>195</v>
      </c>
      <c r="O24" s="27">
        <v>22750000</v>
      </c>
      <c r="P24" s="28">
        <v>0</v>
      </c>
      <c r="Q24" s="27">
        <f t="shared" si="1"/>
        <v>22750000</v>
      </c>
      <c r="R24" s="23" t="s">
        <v>27</v>
      </c>
      <c r="S24" s="29" t="s">
        <v>78</v>
      </c>
      <c r="T24" s="23" t="s">
        <v>29</v>
      </c>
      <c r="U24" s="12"/>
    </row>
    <row r="25" spans="2:21" ht="85">
      <c r="B25" s="11"/>
      <c r="C25" s="23" t="s">
        <v>20</v>
      </c>
      <c r="D25" s="23" t="s">
        <v>21</v>
      </c>
      <c r="E25" s="23" t="s">
        <v>22</v>
      </c>
      <c r="F25" s="24" t="s">
        <v>82</v>
      </c>
      <c r="G25" s="25" t="s">
        <v>83</v>
      </c>
      <c r="H25" s="23" t="s">
        <v>84</v>
      </c>
      <c r="I25" s="24">
        <v>1013622597</v>
      </c>
      <c r="J25" s="23" t="s">
        <v>26</v>
      </c>
      <c r="K25" s="26">
        <v>45833</v>
      </c>
      <c r="L25" s="23">
        <v>6</v>
      </c>
      <c r="M25" s="23">
        <v>0</v>
      </c>
      <c r="N25" s="23">
        <f t="shared" si="0"/>
        <v>180</v>
      </c>
      <c r="O25" s="27">
        <v>33816000</v>
      </c>
      <c r="P25" s="28">
        <v>0</v>
      </c>
      <c r="Q25" s="27">
        <f t="shared" si="1"/>
        <v>33816000</v>
      </c>
      <c r="R25" s="23" t="s">
        <v>27</v>
      </c>
      <c r="S25" s="29" t="s">
        <v>85</v>
      </c>
      <c r="T25" s="23" t="s">
        <v>29</v>
      </c>
      <c r="U25" s="12"/>
    </row>
    <row r="26" spans="2:21" ht="23" customHeight="1" thickBot="1">
      <c r="B26" s="30"/>
      <c r="C26" s="31"/>
      <c r="D26" s="32"/>
      <c r="E26" s="32"/>
      <c r="F26" s="32"/>
      <c r="G26" s="33"/>
      <c r="H26" s="32"/>
      <c r="I26" s="31"/>
      <c r="J26" s="31"/>
      <c r="K26" s="31"/>
      <c r="L26" s="31"/>
      <c r="M26" s="31"/>
      <c r="N26" s="31"/>
      <c r="O26" s="34"/>
      <c r="P26" s="34"/>
      <c r="Q26" s="34"/>
      <c r="R26" s="31"/>
      <c r="S26" s="32"/>
      <c r="T26" s="31"/>
      <c r="U26" s="35"/>
    </row>
  </sheetData>
  <mergeCells count="3">
    <mergeCell ref="C5:T5"/>
    <mergeCell ref="C6:T6"/>
    <mergeCell ref="C7:T7"/>
  </mergeCells>
  <hyperlinks>
    <hyperlink ref="D9" location="_ftn1" display="_ftn1" xr:uid="{E7370277-B1B1-3447-93E7-3EAF44D98399}"/>
    <hyperlink ref="E9" location="_ftn2" display="_ftn2" xr:uid="{E661447F-DC67-8541-B318-00527B3F0737}"/>
  </hyperlinks>
  <printOptions horizontalCentered="1" verticalCentered="1"/>
  <pageMargins left="0.7" right="0.7" top="0.75" bottom="0.75" header="0.3" footer="0.3"/>
  <pageSetup scale="22"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2025-07-07T16:51:22Z</dcterms:created>
  <dcterms:modified xsi:type="dcterms:W3CDTF">2025-07-07T16:56:02Z</dcterms:modified>
</cp:coreProperties>
</file>