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suario\Downloads\"/>
    </mc:Choice>
  </mc:AlternateContent>
  <bookViews>
    <workbookView xWindow="28680" yWindow="-120" windowWidth="29040" windowHeight="15840" activeTab="0"/>
  </bookViews>
  <sheets>
    <sheet name="JULIO" sheetId="1" r:id="rId3"/>
  </sheets>
  <definedNames>
    <definedName name="_xlnm._FilterDatabase" localSheetId="0" hidden="1">JULIO!$C$9:$S$49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1" l="1"/>
</calcChain>
</file>

<file path=xl/sharedStrings.xml><?xml version="1.0" encoding="utf-8"?>
<sst xmlns="http://schemas.openxmlformats.org/spreadsheetml/2006/main" count="380" uniqueCount="180">
  <si>
    <t xml:space="preserve">INFORMACIÓN CONTRATACIÓN MENSUAL </t>
  </si>
  <si>
    <t xml:space="preserve">CONTRATOS CON INICIO EN JUNIO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</si>
  <si>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</si>
  <si>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</si>
  <si>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</si>
  <si>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</si>
  <si>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</si>
  <si>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</si>
  <si>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</si>
  <si>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</si>
  <si>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</si>
  <si>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</si>
  <si>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</si>
  <si>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</si>
  <si>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</si>
  <si>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</si>
  <si>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 xml:space="preserve">TEUSAQUILLO </t>
  </si>
  <si>
    <t>Prestación de servicios</t>
  </si>
  <si>
    <t>Contratación directa - Servicios profesionales y apoyo a la gestión</t>
  </si>
  <si>
    <t>EJECUCIÓN</t>
  </si>
  <si>
    <t xml:space="preserve">MARÍA ANGELICA GONZALEZ RUSSI </t>
  </si>
  <si>
    <t>265-2025 CPS-AG (133015)</t>
  </si>
  <si>
    <t>Prestar servicios de apoyo al área administrativa y financiera a la gestión, para desarrollar tareas operativas, asistenciales y administrativas que se requieran</t>
  </si>
  <si>
    <t>CELIA ELENA SOCARRAS MONSALVO</t>
  </si>
  <si>
    <t>https://community.secop.gov.co/Public/Tendering/OpportunityDetail/Index?noticeUID=CO1.NTC.8150865&amp;isFromPublicArea=True&amp;isModal=False</t>
  </si>
  <si>
    <t>PRESTAR SERVICIOS PROFESIONALES JURIDICOS PARA ADELANTAR Y DESARROLLAR LOS TRAMITES CONTRACTUALES, EN SUS DIFERENTES ETAPAS, PARA EL FONDO DE DESARROLLO LOCAL DE TEUSAQUILLO.</t>
  </si>
  <si>
    <t>https://community.secop.gov.co/Public/Tendering/OpportunityDetail/Index?noticeUID=CO1.NTC.8327734&amp;isFromPublicArea=True&amp;isModal=False</t>
  </si>
  <si>
    <t xml:space="preserve">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</si>
  <si>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</si>
  <si>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PRESTAR SERVICIOS PROFESIONALES EN LA PROMOCIÓN, ACOMPAÑAMIENTO Y DESARROLLO DE LOS PLANES DE ACCIÓN DE LAS INSTANCIAS DE CARÁCTER INTERINSTITUCIONAL Y LAS INSTANCIAS DE PARTICIPACIÓN LOCALES, ASÍ COMO LOS PROCESOS Y EVENTOS COMUNITARIOS EN LA LOCALIDAD.</t>
  </si>
  <si>
    <t xml:space="preserve">
PRESTAR SERVICIOS DE APOYO EN LA GESTIÓN PARA REALIZAR LAS ACTIVIDADES OPERATIVAS Y ADMINISTRATIVAS RELACIONADAS CON LAS DIFERENTES INSTANCIAS DE PARTICIPACIÓN REQUERIDAS EN EL MARCO DEL PLAN DE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</si>
  <si>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</si>
  <si>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EN EL ÁREA DE GESTIÓN DEL DESARROLLO ADMINISTRATIVA Y FINANCIERA CON LA FINALIDAD DE REALIZAR SEGUIMIENTO, ANÁLISIS, ELABORACIÓN Y ADMINISTRACIÓN DEL PRESUPUESTO DEL FONDO DE DESARROLLO LOCAL DE TEUSAQUILLO.</t>
  </si>
  <si>
    <t>PRESTAR SERVICIOS DE APOYO EN LA GESTIÓN PARA REALIZAR LAS ACTIVIDADES OPERATIVAS Y ADMINISTRATIVAS RELACIONADAS CON LAS DIFERENTES INSTANCIAS DE PARTICIPACIÓN REQUERIDAS EN EL MARCO DEL PLAN DE DESARROLLO LOCAL.</t>
  </si>
  <si>
    <t>PRESTAR SERVICIOS PARA APOYAR TRANSVERSALMENTE AL ÁREA DE GESTIÓN DEL DESARROLLO ADMINISTRATIVO Y FINANCIERO</t>
  </si>
  <si>
    <t>Prestar servicios profesionales para apoyar jurídicamente la ejecución de las requeridas para la depuración de las actuaciones administrativas que cursan en la alcaldía local. de acuerdo con lo contemplado en el(los) proyecto(s) 2664 --- TEUSAQUILLO EFICIENTE Y TRANSPARENTE</t>
  </si>
  <si>
    <t>PRESTAR SERVICIOS PROFESIONALES PARA APOYAR LA SUPERVISIÓN, EJECUCIÓN Y FORMULACIÓN DEL PROYECTO DE INVERSIÓN 2663 EN LOS ASPECTOS CONTRACTUALES Y AQUELLAS ACTIVIDADES REQUERIDAS EN EL MARCO DEL PLAN DE DESARROLLO LOCAL 2025-2028</t>
  </si>
  <si>
    <t xml:space="preserve">
PRESTAR LOS SERVICIOS DE APOYO A LA GESTIÓN ADMINISTRATIVA Y DE COMUNICACIONES A LA JUNTA ADMINISTRADORA LOCAL</t>
  </si>
  <si>
    <t>PRESTAR SERVICIOS PROFESIONALES AL ÁREA DE GESTIÓN POLICIVA EN LA ALCALDÍA LOCAL DE TEUSAQUILLO CON LA FINALDIAD DE GESTIONAR INTEGRALMENTE LAS SOLICITUDES DE PROPOSICIONES, REQUERIMIENTOS DE ENTES DE CONTROL, CORPORACIONES PÚBLICAS Y EMISIÓN DE CONCEPTOS JURÍDICOS.</t>
  </si>
  <si>
    <t xml:space="preserve">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</si>
  <si>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SERVICIOS PROFESIONALES EN EL MARCO DEL PROYECTO "2734 TEUSAQUILLO CON INFRAESTRUCTURA SOCIAL" Y DEMÁS ACTIVIDADES REQUERIDAS EN EL MARCO DEL PLAN DE DESARROLLO LOCAL 2025- 2028.</t>
  </si>
  <si>
    <t xml:space="preserve">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</si>
  <si>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 xml:space="preserve">
PRESTAR SERVICIOS PROFESIONALES PARA APOYAR LAS ACTIVIDADES DERIVADAS DEL PROYECTO DE INVERSIÓN 2728 TEUSAQUILLO MEJORA LA CALIDAD DE VIDA Y DEMÁS ACTIVIDADES REQUERIDAS EN EL MARCO DEL PLAN DE DESARROLLO LOCAL 2025-2028.</t>
  </si>
  <si>
    <t>PRESTAR SERVICIOS PROFESIONALES PARA APOYAR LA FORMULACIÓN DEL PROYECTO DE INVERSIÓN 2330 TEUSAQUILLO CONSTRUYENDO COMUNIDADES CREATIVAS Y DEMÁS ACTIVIDADES REQUERIDAS EN EL MARCO DEL PLAN DE DESARROLLO LOCAL 2025-2028</t>
  </si>
  <si>
    <t>PRESTAR SERVICIOS DE APOYO A LA GESTIÓN PARA REALIZAR LAS ACTIVIDADES OPERATIVAS Y ADMINISTRATIVAS RELACIONADAS CON LAS DIFERENTES INSTANCIAS DE PARTICIPACIÓN REQUERIDAS EN EL MARCO DEL PLAN DE DESARROLLO LOCAL.</t>
  </si>
  <si>
    <t xml:space="preserve">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</si>
  <si>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 xml:space="preserve">
PRESTAR SERVICIOS PROFESIONALES PARA REALIZAR EL APO-YO A LA SUPERVISIÓN Y FORMULACIÓN DEL PROYECTO DE IN-VERSIÓN 2665 TEUSAQUILLO PARTICIPA EN COMUNIDAD Y DE-MÁS ACTIVIDADES REQUERIDAS EN EL MARCO DEL PLAN DE DESARROLLO LOCAL 2025-2028.</t>
  </si>
  <si>
    <t>PRESTAR SERVICIOS PROFESIONALES PARA LA FORMULACIÓN DEL PROYECTO DE INVERSIÓN 2354 TEUSAQUILLO ACTÚA CONTRA EL CAMBIO CLIMÁTICO, REALIZAR EL APOYO A LA SUPERVISIÓN Y DEMÁS ACTIVIDADES REQUERIDAS EN EL MARCO DEL PLAN DE DESARROLLO LOCAL 2025-2028.</t>
  </si>
  <si>
    <t xml:space="preserve">
PRESTAR SERVICIOS PROFESIONALES PARA APOYAR LA SUPERVISIÓN, EJECUCIÓN Y FORMULACIÓN DEL PROYECTO DE INVERSIÓN 2663 EN LOS ASPECTOS CONTRACTUALES Y AQUELLAS ACTIVIDADES REQUERIDAS EN EL MARCO DEL PLAN DE DESARROLLO LOCAL 2025-2028</t>
  </si>
  <si>
    <t xml:space="preserve">
PRESTAR SERVICIOS DE APOYO A LA GESTIÓN EN ACTIVIDADES ADMINISTRATIVAS, LOGÍSTICAS Y OPERATIVAS RELACIONADAS CON EL PROYECTO DE INVERSIÓN 2295: TEUSAQUILLO IMPULSA Y EMPRENDE ECONOMÍA LOCAL</t>
  </si>
  <si>
    <t>PRESTAR SERVICIOS DE APOYO EN LA GESTIÓN PARA REALIZAR LAS ACTIVIDADES OPERATIVAS Y ADMINISTRATIVAS RELACIONADAS EN EL MARCO DEL PLAN DE DESARROLLO LOCAL 2025-2028.</t>
  </si>
  <si>
    <t>PRESTAR SERVICIOS PROFESIONALES PARA LA FORMULACIÓN DEL PROYECTO DE INVERSIÓN 2356 TEUSAQUILLO CIERRA BRECHAS, REALIZAR EL APOYO A LA SUPERVISIÓN DE LOS CONTRATOS ASIGNADOS Y DEMÁS ACTIVIDADES REQUERIDAS EN EL MARCO DEL PLAN DE DESARROLLO LOCAL 2025-2028.</t>
  </si>
  <si>
    <t>PRESTAR SERVICIOS DE APOYO A LA GESTIÓN PARA REALIZAR TODAS LAS ACTIVIDADES OPERATIVAS Y ADMINISTRATIVAS REQUERIDAS EN EL MARCO DEL PROYECTO DE INVERSIÓN 2668 TEUSAQUILLO HONRA SU PALABRA.</t>
  </si>
  <si>
    <t>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</si>
  <si>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</si>
  <si>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</si>
  <si>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</si>
  <si>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</si>
  <si>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PARA REALIZAR EL APOYO A LA SUPERVISIÓN Y FORMULACIÓN DEL PROYECTO DE INVERSIÓN 2665 TEUSAQUILLO PARTICIPA EN COMUNIDAD Y DEMÁS ACTIVIDADES REQUERIDAS EN EL MARCO DEL PLAN DE DESARROLLO LOCAL 2025-2028.</t>
  </si>
  <si>
    <t>PRESTAR SERVICIOS TÉCNICOS PARA LA OPERACIÓN, SEGUIMIENTO Y CUMPLIMIENTO DE LOS PROCESOS Y PROCEDIMIENTOS DEL PROYECTO 2295 TEUSAQUILLO IMPULSA Y EMPRENDE ECONOMÍA LOCAL, Y DEMÁS ACTIVIDADES REQUERIDAS EN EL MARCO DEL PLAN DE DESARROLLO LOCAL 2025-2028.</t>
  </si>
  <si>
    <t>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</si>
  <si>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PRESTAR SERVICIOS PROFESIONALES ESPECIALIZADOS EN EL TRÁMITE DE LOS ASUNTOS JURÍDICOS Y LEGALES QUE REQUIERAN LOS PROCESOS MISIONALES Y ADMINISTRATIVOS QUE SE ADELANTAN EN LA ALCALDÍA LOCAL DE TEUSAQUILLO</t>
  </si>
  <si>
    <t>264-2025 CPS-AG (133644)</t>
  </si>
  <si>
    <t>266-2025 CPS P (133637)</t>
  </si>
  <si>
    <t>270-2025 CPS P (133651)</t>
  </si>
  <si>
    <t>276-2025 CPS-P (133639)</t>
  </si>
  <si>
    <t>277-2025 CPS-P (133633)</t>
  </si>
  <si>
    <t>280-2025 CPS-AG (133638)</t>
  </si>
  <si>
    <t>281-2025 CPS P (133641)</t>
  </si>
  <si>
    <t>282-2025 CPS P (133648)</t>
  </si>
  <si>
    <t>283-2025 CPS-AG (133638)</t>
  </si>
  <si>
    <t>284-2025 CPS-AG (133643)</t>
  </si>
  <si>
    <t>286-2025 CPS-P (133839)</t>
  </si>
  <si>
    <t>287-2025 CPS-P (134676)</t>
  </si>
  <si>
    <t>288-2025 CPS-AG (133649)</t>
  </si>
  <si>
    <t>289-2025 CPS-P (133642)</t>
  </si>
  <si>
    <t>290-2025 CPS-P (133491)</t>
  </si>
  <si>
    <t>294-2025 CPS-P (133629)</t>
  </si>
  <si>
    <t>295-2025 CPS-P (134398)</t>
  </si>
  <si>
    <t>298-2025 CPS-P (134418)</t>
  </si>
  <si>
    <t>299-2025 CPS-P (134422)</t>
  </si>
  <si>
    <t>300-2025 CPS-AG (134372)</t>
  </si>
  <si>
    <t>301-2025 CPS-P (134387)</t>
  </si>
  <si>
    <t>302-2025 CPS-P (134385)</t>
  </si>
  <si>
    <t>303-2025 CPS-P (134317)</t>
  </si>
  <si>
    <t>305-2025 CPS-P (134790)</t>
  </si>
  <si>
    <t>307-2025 CPS-AG (134432)</t>
  </si>
  <si>
    <t>308-2025 CPS-AG (134372)</t>
  </si>
  <si>
    <t>309-2025 CPS-AG (134459)</t>
  </si>
  <si>
    <t>311-2025 CPS-P (134417)</t>
  </si>
  <si>
    <t>312-2025 CPS-AG (134144)</t>
  </si>
  <si>
    <t>313-2025 CPS-P (134821)</t>
  </si>
  <si>
    <t>314-2025 CPS-P (133646)</t>
  </si>
  <si>
    <t>316-2025 CPS-P (134387)</t>
  </si>
  <si>
    <t>317-2025 CPS-P (134802)</t>
  </si>
  <si>
    <t>318-2025 CPS-AG (134419)</t>
  </si>
  <si>
    <t>319-2025 CPS-AG (134144)</t>
  </si>
  <si>
    <t>321-2025 CPS P (134799)</t>
  </si>
  <si>
    <t>322-2025 CPS AG (134421)</t>
  </si>
  <si>
    <t>326-2025 CPS P (135098)</t>
  </si>
  <si>
    <t>340-2025 CPS-AG (136397)</t>
  </si>
  <si>
    <t>JACKSON SAIR FINO LOPEZ</t>
  </si>
  <si>
    <t>JOSE ALJENADRO MARTINEZ NOVOA</t>
  </si>
  <si>
    <t>ADRIANA MARIBETH FEDULLO RUMBO</t>
  </si>
  <si>
    <t>GEIDY YURELSY VELANDIA CASTRO</t>
  </si>
  <si>
    <t>MATHEU MAUSSA AVILA</t>
  </si>
  <si>
    <t>JUAN PABLO CANIZALES BAQUERO</t>
  </si>
  <si>
    <t>ANGELICA MARIA TRIANA SUAREZ</t>
  </si>
  <si>
    <t>CATALINA MARIA CORREAL LESMES</t>
  </si>
  <si>
    <t>DANNA VALENTINA RODRIGUEZ FRANCO</t>
  </si>
  <si>
    <t>JENNY CAROLINA PORRAS DIAZ</t>
  </si>
  <si>
    <t>ANDRES FERNANDO MORENO VICTORIA</t>
  </si>
  <si>
    <t>LIZETH VIVIANA SERRATO ALVAREZ</t>
  </si>
  <si>
    <t>BRENDA MARCELA CORDOBA ROJAS</t>
  </si>
  <si>
    <t>JUAN CAMILO CUERVO ROCHA</t>
  </si>
  <si>
    <t>SANTIAGO MEJIA BOTERO</t>
  </si>
  <si>
    <t>RAMON AUGUSTO MENDOZA LOPEZ</t>
  </si>
  <si>
    <t>CAMILA ANDREA DIAZ CABREJO</t>
  </si>
  <si>
    <t>MARCELA DIAZ CARDENAS</t>
  </si>
  <si>
    <t>SAMANTA LEANDRA VELASQUEZ LICHILIN</t>
  </si>
  <si>
    <t>JUAN CAMILO MATEUS SANCHEZ</t>
  </si>
  <si>
    <t>CARLOS ALFONSO DURAN HUERGO</t>
  </si>
  <si>
    <t>JUAN CARLOS ORTEGA TORRES</t>
  </si>
  <si>
    <t>JESUS EMILIO PEINADO SOLANO</t>
  </si>
  <si>
    <t>Diego Ivan Cruz Neira</t>
  </si>
  <si>
    <t>monica alexandra acevedo carrizosa</t>
  </si>
  <si>
    <t>MARTHA LILIANA CUBILLOS VIZCAINO</t>
  </si>
  <si>
    <t>NATALIA NARANJO ROA</t>
  </si>
  <si>
    <t>GERMAN FERNANDO GALVIS PINZON</t>
  </si>
  <si>
    <t>Jerry Andrés Bent Cuéllar</t>
  </si>
  <si>
    <t>LUCY JOHANA CASTELLANOS LEON</t>
  </si>
  <si>
    <t>LAURA SILVA QUIENTERO</t>
  </si>
  <si>
    <t>JUAN CAMILO AMAYA PALOMAR</t>
  </si>
  <si>
    <t>VALERIA BECARIA MORALES</t>
  </si>
  <si>
    <t>OLGA LUCIA ZARTA BARRETO</t>
  </si>
  <si>
    <t>LEE ANGELO POWER BRANT</t>
  </si>
  <si>
    <t>CARLOS JOSE CONTRERAS CAMPO</t>
  </si>
  <si>
    <t>FRANCISCO JOSE RAMIREZ DUEÑAS</t>
  </si>
  <si>
    <t>LUIS MARIO SOSA RUEDA</t>
  </si>
  <si>
    <t>GABRIL SANTIAGO JIMENEZ CAMACHO</t>
  </si>
  <si>
    <t>1054679821</t>
  </si>
  <si>
    <t>FIRMADO</t>
  </si>
  <si>
    <t>EJECUCION</t>
  </si>
  <si>
    <t>https://community.secop.gov.co/Public/Tendering/OpportunityDetail/Index?noticeUID=CO1.NTC.8287138&amp;isFromPublicArea=True&amp;isModal=False</t>
  </si>
  <si>
    <t>https://community.secop.gov.co/Public/Tendering/OpportunityDetail/Index?noticeUID=CO1.NTC.8327733&amp;isFromPublicArea=True&amp;isModal=False</t>
  </si>
  <si>
    <t>https://community.secop.gov.co/Public/Tendering/OpportunityDetail/Index?noticeUID=CO1.NTC.8369163&amp;isFromPublicArea=True&amp;isModal=False</t>
  </si>
  <si>
    <t>https://community.secop.gov.co/Public/Tendering/OpportunityDetail/Index?noticeUID=CO1.NTC.8324774&amp;isFromPublicArea=True&amp;isModal=False</t>
  </si>
  <si>
    <t>https://community.secop.gov.co/Public/Tendering/OpportunityDetail/Index?noticeUID=CO1.NTC.8340122&amp;isFromPublicArea=True&amp;isModal=False</t>
  </si>
  <si>
    <t>https://community.secop.gov.co/Public/Tendering/OpportunityDetail/Index?noticeUID=CO1.NTC.8338252&amp;isFromPublicArea=True&amp;isModal=False</t>
  </si>
  <si>
    <t>https://community.secop.gov.co/Public/Tendering/OpportunityDetail/Index?noticeUID=CO1.NTC.8379550&amp;isFromPublicArea=True&amp;isModal=False</t>
  </si>
  <si>
    <t>https://community.secop.gov.co/Public/Tendering/OpportunityDetail/Index?noticeUID=CO1.NTC.8353988&amp;isFromPublicArea=True&amp;isModal=False</t>
  </si>
  <si>
    <t>https://community.secop.gov.co/Public/Tendering/OpportunityDetail/Index?noticeUID=CO1.NTC.8360436&amp;isFromPublicArea=True&amp;isModal=False</t>
  </si>
  <si>
    <t>https://community.secop.gov.co/Public/Tendering/OpportunityDetail/Index?noticeUID=CO1.NTC.8441722&amp;isFromPublicArea=True&amp;isModal=False</t>
  </si>
  <si>
    <t>https://community.secop.gov.co/Public/Tendering/OpportunityDetail/Index?noticeUID=CO1.NTC.8373682&amp;isFromPublicArea=True&amp;isModal=False</t>
  </si>
  <si>
    <t>https://community.secop.gov.co/Public/Tendering/OpportunityDetail/Index?noticeUID=CO1.NTC.8343776&amp;isFromPublicArea=True&amp;isModal=False</t>
  </si>
  <si>
    <t>https://community.secop.gov.co/Public/Tendering/OpportunityDetail/Index?noticeUID=CO1.NTC.8350578&amp;isFromPublicArea=True&amp;isModal=False</t>
  </si>
  <si>
    <t>https://community.secop.gov.co/Public/Tendering/OpportunityDetail/Index?noticeUID=CO1.NTC.8395537&amp;isFromPublicArea=True&amp;isModal=False</t>
  </si>
  <si>
    <t>https://community.secop.gov.co/Public/Tendering/OpportunityDetail/Index?noticeUID=CO1.NTC.8426082&amp;isFromPublicArea=True&amp;isModal=False</t>
  </si>
  <si>
    <t>https://community.secop.gov.co/Public/Tendering/OpportunityDetail/Index?noticeUID=CO1.NTC.8451731&amp;isFromPublicArea=True&amp;isModal=False</t>
  </si>
  <si>
    <t>https://community.secop.gov.co/Public/Tendering/ContractNoticePhases/View?PPI=CO1.PPI.40767641&amp;isFromPublicArea=True&amp;isModal=False</t>
  </si>
  <si>
    <t>https://community.secop.gov.co/Public/Tendering/ContractNoticePhases/View?PPI=CO1.PPI.40858204&amp;isFromPublicArea=True&amp;isModal=False</t>
  </si>
  <si>
    <t>https://community.secop.gov.co/Public/Tendering/OpportunityDetail/Index?noticeUID=CO1.NTC.8451591&amp;isFromPublicArea=True&amp;isModal=False</t>
  </si>
  <si>
    <t>https://community.secop.gov.co/Public/Tendering/OpportunityDetail/Index?noticeUID=CO1.NTC.8464064&amp;isFromPublicArea=True&amp;isModal=False</t>
  </si>
  <si>
    <t>https://community.secop.gov.co/Public/Tendering/OpportunityDetail/Index?noticeUID=CO1.NTC.8449816&amp;isFromPublicArea=True&amp;isModal=False</t>
  </si>
  <si>
    <t>https://community.secop.gov.co/Public/Tendering/OpportunityDetail/Index?noticeUID=CO1.NTC.8464235&amp;isFromPublicArea=True&amp;isModal=False</t>
  </si>
  <si>
    <t>https://community.secop.gov.co/Public/Tendering/OpportunityDetail/Index?noticeUID=CO1.NTC.8451587&amp;isFromPublicArea=True&amp;isModal=False</t>
  </si>
  <si>
    <t>https://community.secop.gov.co/Public/Tendering/OpportunityDetail/Index?noticeUID=CO1.NTC.8488879&amp;isFromPublicArea=True&amp;isModal=False</t>
  </si>
  <si>
    <t>https://community.secop.gov.co/Public/Tendering/OpportunityDetail/Index?noticeUID=CO1.NTC.8456244&amp;isFromPublicArea=True&amp;isModal=False</t>
  </si>
  <si>
    <t>https://community.secop.gov.co/Public/Tendering/OpportunityDetail/Index?noticeUID=CO1.NTC.8460262&amp;isFromPublicArea=True&amp;isModal=False</t>
  </si>
  <si>
    <t>https://community.secop.gov.co/Public/Tendering/OpportunityDetail/Index?noticeUID=CO1.NTC.8460427&amp;isFromPublicArea=True&amp;isModal=False</t>
  </si>
  <si>
    <t>https://community.secop.gov.co/Public/Tendering/OpportunityDetail/Index?noticeUID=CO1.NTC.8464310&amp;isFromPublicArea=True&amp;isModal=False</t>
  </si>
  <si>
    <t>https://community.secop.gov.co/Public/Tendering/OpportunityDetail/Index?noticeUID=CO1.NTC.8464519&amp;isFromPublicArea=True&amp;isModal=False</t>
  </si>
  <si>
    <t>https://community.secop.gov.co/Public/Tendering/OpportunityDetail/Index?noticeUID=CO1.NTC.8478506&amp;isFromPublicArea=True&amp;isModal=False</t>
  </si>
  <si>
    <t>https://community.secop.gov.co/Public/Tendering/OpportunityDetail/Index?noticeUID=CO1.NTC.8486318&amp;isFromPublicArea=True&amp;isModal=False</t>
  </si>
  <si>
    <t>https://community.secop.gov.co/Public/Tendering/ContractNoticePhases/View?PPI=CO1.PPI.40937182&amp;isFromPublicArea=True&amp;isModal=False</t>
  </si>
  <si>
    <t>https://community.secop.gov.co/Public/Tendering/OpportunityDetail/Index?noticeUID=CO1.NTC.8486158&amp;isFromPublicArea=True&amp;isModal=False</t>
  </si>
  <si>
    <t>https://community.secop.gov.co/Public/Tendering/ContractNoticePhases/View?PPI=CO1.PPI.39486232&amp;isFromPublicArea=True&amp;isModal=False</t>
  </si>
  <si>
    <t xml:space="preserve">LNK SECOP </t>
  </si>
  <si>
    <t xml:space="preserve">SUPERVISOR </t>
  </si>
  <si>
    <t xml:space="preserve">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</si>
</sst>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_-"/>
    <numFmt numFmtId="165" formatCode="_-[$$-240A]\ * #,##0_-;\-[$$-240A]\ * #,##0_-;_-[$$-240A]\ * &quot;-&quot;??_-;_-@_-"/>
  </numFmts>
  <fonts count="9">
    <font>
      <sz val="12"/>
      <color theme="1"/>
      <name val="Calibri"/>
      <family val="2"/>
      <scheme val="minor"/>
    </font>
    <font>
      <sz val="10"/>
      <color theme="1"/>
      <name val="Arial"/>
      <family val="2"/>
    </font>
    <font>
      <u val="single"/>
      <sz val="12"/>
      <color theme="10"/>
      <name val="Calibri"/>
      <family val="2"/>
      <scheme val="minor"/>
    </font>
    <font>
      <sz val="12"/>
      <color theme="1"/>
      <name val="Times Roman"/>
      <family val="2"/>
    </font>
    <font>
      <sz val="18"/>
      <color theme="1"/>
      <name val="Times Roman"/>
      <family val="2"/>
    </font>
    <font>
      <b/>
      <sz val="18"/>
      <color theme="1"/>
      <name val="Times Roman"/>
      <family val="2"/>
    </font>
    <font>
      <b/>
      <sz val="12"/>
      <name val="Times Roman"/>
      <family val="2"/>
    </font>
    <font>
      <b/>
      <u val="single"/>
      <sz val="12"/>
      <name val="Times Roman"/>
      <family val="2"/>
    </font>
    <font>
      <sz val="12"/>
      <color rgb="FF000000"/>
      <name val="Times Roman"/>
      <family val="2"/>
    </font>
  </fonts>
  <fills count="2">
    <fill>
      <patternFill patternType="none"/>
    </fill>
    <fill>
      <patternFill patternType="gray125"/>
    </fill>
  </fills>
  <borders count="10">
    <border>
      <left/>
      <right/>
      <top/>
      <bottom/>
      <diagonal/>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Font="0" applyFill="0" applyBorder="0" applyAlignment="0" applyProtection="0"/>
    <xf numFmtId="0" fontId="2" fillId="0" borderId="0" applyNumberFormat="0" applyFill="0" applyBorder="0" applyAlignment="0" applyProtection="0"/>
  </cellStyleXfs>
  <cellXfs count="39">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164" fontId="3" fillId="0" borderId="0" xfId="2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164" fontId="4" fillId="0" borderId="2" xfId="2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64" fontId="3" fillId="0" borderId="0" xfId="20"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1"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2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6" xfId="0" applyFont="1" applyBorder="1" applyAlignment="1">
      <alignment horizontal="left" vertical="center" wrapText="1"/>
    </xf>
    <xf numFmtId="14" fontId="3" fillId="0" borderId="6" xfId="0" applyNumberFormat="1" applyFont="1" applyBorder="1" applyAlignment="1">
      <alignment horizontal="center" vertical="center" wrapText="1"/>
    </xf>
    <xf numFmtId="164" fontId="3" fillId="0" borderId="6" xfId="20" applyFont="1" applyBorder="1" applyAlignment="1">
      <alignment horizontal="center" vertical="center" wrapText="1"/>
    </xf>
    <xf numFmtId="0" fontId="2" fillId="0" borderId="6" xfId="2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164" fontId="3" fillId="0" borderId="8" xfId="20" applyFont="1" applyBorder="1" applyAlignment="1">
      <alignment horizontal="center" vertical="center"/>
    </xf>
    <xf numFmtId="0" fontId="3" fillId="0" borderId="9" xfId="0" applyFont="1" applyBorder="1" applyAlignment="1">
      <alignment horizontal="center" vertical="center"/>
    </xf>
    <xf numFmtId="165" fontId="3" fillId="0" borderId="0" xfId="20" applyNumberFormat="1" applyFont="1" applyAlignment="1">
      <alignment horizontal="center" vertical="center"/>
    </xf>
    <xf numFmtId="165" fontId="4" fillId="0" borderId="2" xfId="20" applyNumberFormat="1" applyFont="1" applyBorder="1" applyAlignment="1">
      <alignment horizontal="center" vertical="center"/>
    </xf>
    <xf numFmtId="165" fontId="3" fillId="0" borderId="0" xfId="20" applyNumberFormat="1" applyFont="1" applyBorder="1" applyAlignment="1">
      <alignment horizontal="center" vertical="center"/>
    </xf>
    <xf numFmtId="165" fontId="6" fillId="0" borderId="6" xfId="20" applyNumberFormat="1" applyFont="1" applyFill="1" applyBorder="1" applyAlignment="1">
      <alignment horizontal="center" vertical="center" wrapText="1"/>
    </xf>
    <xf numFmtId="165" fontId="3" fillId="0" borderId="6" xfId="20" applyNumberFormat="1" applyFont="1" applyBorder="1" applyAlignment="1">
      <alignment horizontal="center" vertical="center" wrapText="1"/>
    </xf>
    <xf numFmtId="165" fontId="3" fillId="0" borderId="8" xfId="20" applyNumberFormat="1" applyFont="1" applyBorder="1" applyAlignment="1">
      <alignment horizontal="center" vertical="center"/>
    </xf>
    <xf numFmtId="0" fontId="5" fillId="0" borderId="0" xfId="0" applyFont="1" applyAlignment="1">
      <alignment horizontal="center"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Moneda [0]" xfId="20" builtinId="7"/>
    <cellStyle name="Hipervínculo" xfId="2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E0C990-466D-E940-831C-2C8307076EE3}">
  <sheetPr>
    <pageSetUpPr fitToPage="1"/>
  </sheetPr>
  <dimension ref="B4:T50"/>
  <sheetViews>
    <sheetView showGridLines="0" tabSelected="1" view="pageLayout" zoomScale="66" zoomScaleNormal="44" zoomScalePageLayoutView="66" workbookViewId="0" topLeftCell="H1">
      <selection pane="topLeft" activeCell="L50" sqref="L50"/>
    </sheetView>
  </sheetViews>
  <sheetFormatPr defaultColWidth="10.795" defaultRowHeight="15.6"/>
  <cols>
    <col min="1" max="1" width="10.75" style="1"/>
    <col min="2" max="2" width="4.5" style="1" customWidth="1"/>
    <col min="3" max="3" width="18.75" style="1" customWidth="1"/>
    <col min="4" max="4" width="25" style="2" customWidth="1"/>
    <col min="5" max="5" width="26.75" style="2" customWidth="1"/>
    <col min="6" max="6" width="18.5" style="2" customWidth="1"/>
    <col min="7" max="7" width="93.875" style="3" customWidth="1"/>
    <col min="8" max="8" width="21.75" style="2" customWidth="1"/>
    <col min="9" max="9" width="16.75" style="1" customWidth="1"/>
    <col min="10" max="10" width="13.75" style="1" customWidth="1"/>
    <col min="11" max="12" width="17.75" style="1" customWidth="1"/>
    <col min="13" max="13" width="16.75" style="1" customWidth="1"/>
    <col min="14" max="14" width="16.5" style="32" customWidth="1"/>
    <col min="15" max="15" width="12.5" style="4" customWidth="1"/>
    <col min="16" max="16" width="17.5" style="4" customWidth="1"/>
    <col min="17" max="17" width="28.75" style="1" customWidth="1"/>
    <col min="18" max="18" width="62.5" style="2" customWidth="1"/>
    <col min="19" max="19" width="69.75" style="1" customWidth="1"/>
    <col min="20" max="20" width="4.75" style="1" customWidth="1"/>
    <col min="21" max="16384" width="10.75" style="1"/>
  </cols>
  <sheetData>
    <row r="3" ht="16.2" thickBot="1"/>
    <row r="4" spans="2:20" ht="22.8">
      <c r="B4" s="5"/>
      <c r="C4" s="6"/>
      <c r="D4" s="7"/>
      <c r="E4" s="7"/>
      <c r="F4" s="7"/>
      <c r="G4" s="8"/>
      <c r="H4" s="7"/>
      <c r="I4" s="6"/>
      <c r="J4" s="6"/>
      <c r="K4" s="6"/>
      <c r="L4" s="6"/>
      <c r="M4" s="6"/>
      <c r="N4" s="33"/>
      <c r="O4" s="9"/>
      <c r="P4" s="9"/>
      <c r="Q4" s="6"/>
      <c r="R4" s="7"/>
      <c r="S4" s="6"/>
      <c r="T4" s="10"/>
    </row>
    <row r="5" spans="2:20" ht="22.8">
      <c r="B5" s="11"/>
      <c r="C5" s="38" t="s">
        <v>0</v>
      </c>
      <c r="D5" s="38"/>
      <c r="E5" s="38"/>
      <c r="F5" s="38"/>
      <c r="G5" s="38"/>
      <c r="H5" s="38"/>
      <c r="I5" s="38"/>
      <c r="J5" s="38"/>
      <c r="K5" s="38"/>
      <c r="L5" s="38"/>
      <c r="M5" s="38"/>
      <c r="N5" s="38"/>
      <c r="O5" s="38"/>
      <c r="P5" s="38"/>
      <c r="Q5" s="38"/>
      <c r="R5" s="38"/>
      <c r="S5" s="38"/>
      <c r="T5" s="12"/>
    </row>
    <row r="6" spans="2:20" ht="22.8">
      <c r="B6" s="11"/>
      <c r="C6" s="38" t="s">
        <v>1</v>
      </c>
      <c r="D6" s="38"/>
      <c r="E6" s="38"/>
      <c r="F6" s="38"/>
      <c r="G6" s="38"/>
      <c r="H6" s="38"/>
      <c r="I6" s="38"/>
      <c r="J6" s="38"/>
      <c r="K6" s="38"/>
      <c r="L6" s="38"/>
      <c r="M6" s="38"/>
      <c r="N6" s="38"/>
      <c r="O6" s="38"/>
      <c r="P6" s="38"/>
      <c r="Q6" s="38"/>
      <c r="R6" s="38"/>
      <c r="S6" s="38"/>
      <c r="T6" s="12"/>
    </row>
    <row r="7" spans="2:20" ht="22.8">
      <c r="B7" s="11"/>
      <c r="C7" s="38">
        <v>2025</v>
      </c>
      <c r="D7" s="38"/>
      <c r="E7" s="38"/>
      <c r="F7" s="38"/>
      <c r="G7" s="38"/>
      <c r="H7" s="38"/>
      <c r="I7" s="38"/>
      <c r="J7" s="38"/>
      <c r="K7" s="38"/>
      <c r="L7" s="38"/>
      <c r="M7" s="38"/>
      <c r="N7" s="38"/>
      <c r="O7" s="38"/>
      <c r="P7" s="38"/>
      <c r="Q7" s="38"/>
      <c r="R7" s="38"/>
      <c r="S7" s="38"/>
      <c r="T7" s="12"/>
    </row>
    <row r="8" spans="2:20" ht="15.6">
      <c r="B8" s="11"/>
      <c r="N8" s="34"/>
      <c r="O8" s="13"/>
      <c r="P8" s="13"/>
      <c r="T8" s="12"/>
    </row>
    <row r="9" spans="2:20" s="2" customFormat="1" ht="112.05" customHeight="1">
      <c r="B9" s="14"/>
      <c r="C9" s="15" t="s">
        <v>2</v>
      </c>
      <c r="D9" s="16" t="s">
        <v>3</v>
      </c>
      <c r="E9" s="16" t="s">
        <v>4</v>
      </c>
      <c r="F9" s="16" t="s">
        <v>5</v>
      </c>
      <c r="G9" s="16" t="s">
        <v>6</v>
      </c>
      <c r="H9" s="15" t="s">
        <v>7</v>
      </c>
      <c r="I9" s="15" t="s">
        <v>8</v>
      </c>
      <c r="J9" s="17" t="s">
        <v>9</v>
      </c>
      <c r="K9" s="15" t="s">
        <v>10</v>
      </c>
      <c r="L9" s="15" t="s">
        <v>11</v>
      </c>
      <c r="M9" s="15" t="s">
        <v>12</v>
      </c>
      <c r="N9" s="35" t="s">
        <v>13</v>
      </c>
      <c r="O9" s="18" t="s">
        <v>14</v>
      </c>
      <c r="P9" s="18" t="s">
        <v>15</v>
      </c>
      <c r="Q9" s="15" t="s">
        <v>179</v>
      </c>
      <c r="R9" s="15" t="s">
        <v>177</v>
      </c>
      <c r="S9" s="15" t="s">
        <v>178</v>
      </c>
      <c r="T9" s="19"/>
    </row>
    <row r="10" spans="2:20" ht="93.6">
      <c r="B10" s="11"/>
      <c r="C10" s="20" t="s">
        <v>16</v>
      </c>
      <c r="D10" s="20" t="s">
        <v>17</v>
      </c>
      <c r="E10" s="20" t="s">
        <v>18</v>
      </c>
      <c r="F10" s="21" t="s">
        <v>62</v>
      </c>
      <c r="G10" s="22" t="s">
        <v>27</v>
      </c>
      <c r="H10" s="20" t="s">
        <v>101</v>
      </c>
      <c r="I10" s="21">
        <v>80170093</v>
      </c>
      <c r="J10" s="23">
        <v>45853</v>
      </c>
      <c r="K10" s="20">
        <v>6</v>
      </c>
      <c r="L10" s="20">
        <v>0</v>
      </c>
      <c r="M10" s="20">
        <f>+K10*30+L10</f>
        <v>180</v>
      </c>
      <c r="N10" s="36">
        <v>17856000</v>
      </c>
      <c r="O10" s="24">
        <v>0</v>
      </c>
      <c r="P10" s="24">
        <f>+N10+O10</f>
        <v>17856000</v>
      </c>
      <c r="Q10" s="20" t="s">
        <v>19</v>
      </c>
      <c r="R10" s="25" t="s">
        <v>143</v>
      </c>
      <c r="S10" s="20" t="s">
        <v>20</v>
      </c>
      <c r="T10" s="12"/>
    </row>
    <row r="11" spans="2:20" ht="46.8">
      <c r="B11" s="11"/>
      <c r="C11" s="20" t="s">
        <v>16</v>
      </c>
      <c r="D11" s="20" t="s">
        <v>17</v>
      </c>
      <c r="E11" s="20" t="s">
        <v>18</v>
      </c>
      <c r="F11" s="21" t="s">
        <v>21</v>
      </c>
      <c r="G11" s="22" t="s">
        <v>22</v>
      </c>
      <c r="H11" s="20" t="s">
        <v>23</v>
      </c>
      <c r="I11" s="21">
        <v>1.065579904E9</v>
      </c>
      <c r="J11" s="23">
        <v>45863</v>
      </c>
      <c r="K11" s="20">
        <v>6</v>
      </c>
      <c r="L11" s="20">
        <v>0</v>
      </c>
      <c r="M11" s="20">
        <f t="shared" si="0" ref="M11:M49">+K11*30+L11</f>
        <v>180</v>
      </c>
      <c r="N11" s="36">
        <v>17856000</v>
      </c>
      <c r="O11" s="24">
        <v>0</v>
      </c>
      <c r="P11" s="24">
        <f t="shared" si="1" ref="P11:P49">+N11+O11</f>
        <v>17856000</v>
      </c>
      <c r="Q11" s="20" t="s">
        <v>19</v>
      </c>
      <c r="R11" s="25" t="s">
        <v>24</v>
      </c>
      <c r="S11" s="20" t="s">
        <v>20</v>
      </c>
      <c r="T11" s="12"/>
    </row>
    <row r="12" spans="2:20" ht="46.8">
      <c r="B12" s="11"/>
      <c r="C12" s="20" t="s">
        <v>16</v>
      </c>
      <c r="D12" s="20" t="s">
        <v>17</v>
      </c>
      <c r="E12" s="20" t="s">
        <v>18</v>
      </c>
      <c r="F12" s="21" t="s">
        <v>63</v>
      </c>
      <c r="G12" s="22" t="s">
        <v>25</v>
      </c>
      <c r="H12" s="20" t="s">
        <v>102</v>
      </c>
      <c r="I12" s="21">
        <v>1.023017172E9</v>
      </c>
      <c r="J12" s="23">
        <v>45840</v>
      </c>
      <c r="K12" s="20">
        <v>6</v>
      </c>
      <c r="L12" s="20">
        <v>15</v>
      </c>
      <c r="M12" s="20">
        <f t="shared" si="0"/>
        <v>195</v>
      </c>
      <c r="N12" s="36">
        <v>39000000</v>
      </c>
      <c r="O12" s="24">
        <v>0</v>
      </c>
      <c r="P12" s="24">
        <f t="shared" si="1"/>
        <v>39000000</v>
      </c>
      <c r="Q12" s="20" t="s">
        <v>19</v>
      </c>
      <c r="R12" s="25" t="s">
        <v>26</v>
      </c>
      <c r="S12" s="20" t="s">
        <v>20</v>
      </c>
      <c r="T12" s="12"/>
    </row>
    <row r="13" spans="2:20" ht="46.8">
      <c r="B13" s="11"/>
      <c r="C13" s="20" t="s">
        <v>16</v>
      </c>
      <c r="D13" s="20" t="s">
        <v>17</v>
      </c>
      <c r="E13" s="20" t="s">
        <v>18</v>
      </c>
      <c r="F13" s="21" t="s">
        <v>64</v>
      </c>
      <c r="G13" s="22" t="s">
        <v>25</v>
      </c>
      <c r="H13" s="20" t="s">
        <v>103</v>
      </c>
      <c r="I13" s="21">
        <v>51802595</v>
      </c>
      <c r="J13" s="23">
        <v>45840</v>
      </c>
      <c r="K13" s="20">
        <v>6</v>
      </c>
      <c r="L13" s="20">
        <v>15</v>
      </c>
      <c r="M13" s="20">
        <f t="shared" si="0"/>
        <v>195</v>
      </c>
      <c r="N13" s="36">
        <v>45500000</v>
      </c>
      <c r="O13" s="24">
        <v>0</v>
      </c>
      <c r="P13" s="24">
        <f t="shared" si="1"/>
        <v>45500000</v>
      </c>
      <c r="Q13" s="20" t="s">
        <v>19</v>
      </c>
      <c r="R13" s="25" t="s">
        <v>144</v>
      </c>
      <c r="S13" s="20" t="s">
        <v>20</v>
      </c>
      <c r="T13" s="12"/>
    </row>
    <row r="14" spans="2:20" ht="62.4">
      <c r="B14" s="11"/>
      <c r="C14" s="20" t="s">
        <v>16</v>
      </c>
      <c r="D14" s="20" t="s">
        <v>17</v>
      </c>
      <c r="E14" s="20" t="s">
        <v>18</v>
      </c>
      <c r="F14" s="21" t="s">
        <v>65</v>
      </c>
      <c r="G14" s="22" t="s">
        <v>28</v>
      </c>
      <c r="H14" s="20" t="s">
        <v>104</v>
      </c>
      <c r="I14" s="21" t="s">
        <v>140</v>
      </c>
      <c r="J14" s="23">
        <v>45852</v>
      </c>
      <c r="K14" s="20">
        <v>6</v>
      </c>
      <c r="L14" s="20">
        <v>0</v>
      </c>
      <c r="M14" s="20">
        <f t="shared" si="0"/>
        <v>180</v>
      </c>
      <c r="N14" s="36">
        <v>42000000</v>
      </c>
      <c r="O14" s="24">
        <v>0</v>
      </c>
      <c r="P14" s="24">
        <f t="shared" si="1"/>
        <v>42000000</v>
      </c>
      <c r="Q14" s="20" t="s">
        <v>19</v>
      </c>
      <c r="R14" s="25" t="s">
        <v>145</v>
      </c>
      <c r="S14" s="20" t="s">
        <v>20</v>
      </c>
      <c r="T14" s="12"/>
    </row>
    <row r="15" spans="2:20" ht="62.4">
      <c r="B15" s="11"/>
      <c r="C15" s="20" t="s">
        <v>16</v>
      </c>
      <c r="D15" s="20" t="s">
        <v>17</v>
      </c>
      <c r="E15" s="20" t="s">
        <v>18</v>
      </c>
      <c r="F15" s="21" t="s">
        <v>66</v>
      </c>
      <c r="G15" s="22" t="s">
        <v>29</v>
      </c>
      <c r="H15" s="20" t="s">
        <v>105</v>
      </c>
      <c r="I15" s="21">
        <v>1.010073718E9</v>
      </c>
      <c r="J15" s="23">
        <v>45854</v>
      </c>
      <c r="K15" s="20">
        <v>6</v>
      </c>
      <c r="L15" s="20">
        <v>0</v>
      </c>
      <c r="M15" s="20">
        <f t="shared" si="0"/>
        <v>180</v>
      </c>
      <c r="N15" s="36">
        <v>29508000</v>
      </c>
      <c r="O15" s="24">
        <v>0</v>
      </c>
      <c r="P15" s="24">
        <f t="shared" si="1"/>
        <v>29508000</v>
      </c>
      <c r="Q15" s="20" t="s">
        <v>19</v>
      </c>
      <c r="R15" s="25" t="s">
        <v>146</v>
      </c>
      <c r="S15" s="20" t="s">
        <v>20</v>
      </c>
      <c r="T15" s="12"/>
    </row>
    <row r="16" spans="2:20" ht="62.4">
      <c r="B16" s="11"/>
      <c r="C16" s="20" t="s">
        <v>16</v>
      </c>
      <c r="D16" s="20" t="s">
        <v>17</v>
      </c>
      <c r="E16" s="20" t="s">
        <v>18</v>
      </c>
      <c r="F16" s="21" t="s">
        <v>67</v>
      </c>
      <c r="G16" s="22" t="s">
        <v>30</v>
      </c>
      <c r="H16" s="20" t="s">
        <v>106</v>
      </c>
      <c r="I16" s="21">
        <v>1.018484758E9</v>
      </c>
      <c r="J16" s="23">
        <v>45839</v>
      </c>
      <c r="K16" s="20">
        <v>6</v>
      </c>
      <c r="L16" s="20">
        <v>0</v>
      </c>
      <c r="M16" s="20">
        <f t="shared" si="0"/>
        <v>180</v>
      </c>
      <c r="N16" s="36">
        <v>17856000</v>
      </c>
      <c r="O16" s="24">
        <v>0</v>
      </c>
      <c r="P16" s="24">
        <f t="shared" si="1"/>
        <v>17856000</v>
      </c>
      <c r="Q16" s="20" t="s">
        <v>19</v>
      </c>
      <c r="R16" s="25" t="s">
        <v>147</v>
      </c>
      <c r="S16" s="20" t="s">
        <v>20</v>
      </c>
      <c r="T16" s="12"/>
    </row>
    <row r="17" spans="2:20" ht="78">
      <c r="B17" s="11"/>
      <c r="C17" s="20" t="s">
        <v>16</v>
      </c>
      <c r="D17" s="20" t="s">
        <v>17</v>
      </c>
      <c r="E17" s="20" t="s">
        <v>18</v>
      </c>
      <c r="F17" s="21" t="s">
        <v>68</v>
      </c>
      <c r="G17" s="22" t="s">
        <v>31</v>
      </c>
      <c r="H17" s="20" t="s">
        <v>107</v>
      </c>
      <c r="I17" s="21">
        <v>1.10694895E9</v>
      </c>
      <c r="J17" s="23">
        <v>45839</v>
      </c>
      <c r="K17" s="20">
        <v>6</v>
      </c>
      <c r="L17" s="20">
        <v>0</v>
      </c>
      <c r="M17" s="20">
        <f t="shared" si="0"/>
        <v>180</v>
      </c>
      <c r="N17" s="36">
        <v>33816000</v>
      </c>
      <c r="O17" s="24">
        <v>0</v>
      </c>
      <c r="P17" s="24">
        <f t="shared" si="1"/>
        <v>33816000</v>
      </c>
      <c r="Q17" s="20" t="s">
        <v>19</v>
      </c>
      <c r="R17" s="25" t="s">
        <v>148</v>
      </c>
      <c r="S17" s="20" t="s">
        <v>20</v>
      </c>
      <c r="T17" s="12"/>
    </row>
    <row r="18" spans="2:20" ht="62.4">
      <c r="B18" s="11"/>
      <c r="C18" s="20" t="s">
        <v>16</v>
      </c>
      <c r="D18" s="20" t="s">
        <v>17</v>
      </c>
      <c r="E18" s="20" t="s">
        <v>18</v>
      </c>
      <c r="F18" s="21" t="s">
        <v>69</v>
      </c>
      <c r="G18" s="22" t="s">
        <v>32</v>
      </c>
      <c r="H18" s="20" t="s">
        <v>108</v>
      </c>
      <c r="I18" s="21">
        <v>52250396</v>
      </c>
      <c r="J18" s="23">
        <v>45847</v>
      </c>
      <c r="K18" s="20">
        <v>6</v>
      </c>
      <c r="L18" s="20">
        <v>0</v>
      </c>
      <c r="M18" s="20">
        <f t="shared" si="0"/>
        <v>180</v>
      </c>
      <c r="N18" s="36">
        <v>29508000</v>
      </c>
      <c r="O18" s="24">
        <v>0</v>
      </c>
      <c r="P18" s="24">
        <f t="shared" si="1"/>
        <v>29508000</v>
      </c>
      <c r="Q18" s="20" t="s">
        <v>19</v>
      </c>
      <c r="R18" s="25" t="s">
        <v>149</v>
      </c>
      <c r="S18" s="20" t="s">
        <v>20</v>
      </c>
      <c r="T18" s="12"/>
    </row>
    <row r="19" spans="2:20" ht="46.8">
      <c r="B19" s="11"/>
      <c r="C19" s="20" t="s">
        <v>16</v>
      </c>
      <c r="D19" s="20" t="s">
        <v>17</v>
      </c>
      <c r="E19" s="20" t="s">
        <v>18</v>
      </c>
      <c r="F19" s="21" t="s">
        <v>70</v>
      </c>
      <c r="G19" s="22" t="s">
        <v>33</v>
      </c>
      <c r="H19" s="20" t="s">
        <v>109</v>
      </c>
      <c r="I19" s="21">
        <v>1.012329989E9</v>
      </c>
      <c r="J19" s="23">
        <v>45839</v>
      </c>
      <c r="K19" s="20">
        <v>6</v>
      </c>
      <c r="L19" s="20">
        <v>0</v>
      </c>
      <c r="M19" s="20">
        <f t="shared" si="0"/>
        <v>180</v>
      </c>
      <c r="N19" s="36">
        <v>17856000</v>
      </c>
      <c r="O19" s="24">
        <v>0</v>
      </c>
      <c r="P19" s="24">
        <f t="shared" si="1"/>
        <v>17856000</v>
      </c>
      <c r="Q19" s="20" t="s">
        <v>19</v>
      </c>
      <c r="R19" s="25" t="s">
        <v>147</v>
      </c>
      <c r="S19" s="20" t="s">
        <v>20</v>
      </c>
      <c r="T19" s="12"/>
    </row>
    <row r="20" spans="2:20" ht="46.8">
      <c r="B20" s="11"/>
      <c r="C20" s="20" t="s">
        <v>16</v>
      </c>
      <c r="D20" s="20" t="s">
        <v>17</v>
      </c>
      <c r="E20" s="20" t="s">
        <v>18</v>
      </c>
      <c r="F20" s="21" t="s">
        <v>71</v>
      </c>
      <c r="G20" s="22" t="s">
        <v>34</v>
      </c>
      <c r="H20" s="20" t="s">
        <v>110</v>
      </c>
      <c r="I20" s="21">
        <v>1.026284149E9</v>
      </c>
      <c r="J20" s="23">
        <v>45847</v>
      </c>
      <c r="K20" s="20">
        <v>6</v>
      </c>
      <c r="L20" s="20">
        <v>0</v>
      </c>
      <c r="M20" s="20">
        <f t="shared" si="0"/>
        <v>180</v>
      </c>
      <c r="N20" s="36">
        <v>21000000</v>
      </c>
      <c r="O20" s="24">
        <v>0</v>
      </c>
      <c r="P20" s="24">
        <f t="shared" si="1"/>
        <v>21000000</v>
      </c>
      <c r="Q20" s="20" t="s">
        <v>19</v>
      </c>
      <c r="R20" s="25" t="s">
        <v>150</v>
      </c>
      <c r="S20" s="20" t="s">
        <v>20</v>
      </c>
      <c r="T20" s="12"/>
    </row>
    <row r="21" spans="2:20" ht="46.8">
      <c r="B21" s="11"/>
      <c r="C21" s="20" t="s">
        <v>16</v>
      </c>
      <c r="D21" s="20" t="s">
        <v>17</v>
      </c>
      <c r="E21" s="20" t="s">
        <v>18</v>
      </c>
      <c r="F21" s="21" t="s">
        <v>72</v>
      </c>
      <c r="G21" s="22" t="s">
        <v>35</v>
      </c>
      <c r="H21" s="20" t="s">
        <v>111</v>
      </c>
      <c r="I21" s="21">
        <v>94070153</v>
      </c>
      <c r="J21" s="23">
        <v>45860</v>
      </c>
      <c r="K21" s="20">
        <v>4</v>
      </c>
      <c r="L21" s="20">
        <v>0</v>
      </c>
      <c r="M21" s="20">
        <f t="shared" si="0"/>
        <v>120</v>
      </c>
      <c r="N21" s="36">
        <v>22544000</v>
      </c>
      <c r="O21" s="24">
        <v>0</v>
      </c>
      <c r="P21" s="24">
        <f t="shared" si="1"/>
        <v>22544000</v>
      </c>
      <c r="Q21" s="20" t="s">
        <v>19</v>
      </c>
      <c r="R21" s="25" t="s">
        <v>151</v>
      </c>
      <c r="S21" s="20" t="s">
        <v>20</v>
      </c>
      <c r="T21" s="12"/>
    </row>
    <row r="22" spans="2:20" ht="62.4">
      <c r="B22" s="11"/>
      <c r="C22" s="20" t="s">
        <v>16</v>
      </c>
      <c r="D22" s="20" t="s">
        <v>17</v>
      </c>
      <c r="E22" s="20" t="s">
        <v>18</v>
      </c>
      <c r="F22" s="21" t="s">
        <v>73</v>
      </c>
      <c r="G22" s="22" t="s">
        <v>36</v>
      </c>
      <c r="H22" s="20" t="s">
        <v>112</v>
      </c>
      <c r="I22" s="21">
        <v>1.005154661E9</v>
      </c>
      <c r="J22" s="23">
        <v>45852</v>
      </c>
      <c r="K22" s="20">
        <v>5</v>
      </c>
      <c r="L22" s="20">
        <v>15</v>
      </c>
      <c r="M22" s="20">
        <f t="shared" si="0"/>
        <v>165</v>
      </c>
      <c r="N22" s="36">
        <v>30992500</v>
      </c>
      <c r="O22" s="24">
        <v>0</v>
      </c>
      <c r="P22" s="24">
        <f t="shared" si="1"/>
        <v>30992500</v>
      </c>
      <c r="Q22" s="20" t="s">
        <v>19</v>
      </c>
      <c r="R22" s="25" t="s">
        <v>152</v>
      </c>
      <c r="S22" s="20" t="s">
        <v>20</v>
      </c>
      <c r="T22" s="12"/>
    </row>
    <row r="23" spans="2:20" ht="46.8">
      <c r="B23" s="11"/>
      <c r="C23" s="20" t="s">
        <v>16</v>
      </c>
      <c r="D23" s="20" t="s">
        <v>17</v>
      </c>
      <c r="E23" s="20" t="s">
        <v>18</v>
      </c>
      <c r="F23" s="21" t="s">
        <v>74</v>
      </c>
      <c r="G23" s="22" t="s">
        <v>37</v>
      </c>
      <c r="H23" s="20" t="s">
        <v>113</v>
      </c>
      <c r="I23" s="21">
        <v>1.032419674E9</v>
      </c>
      <c r="J23" s="23">
        <v>45848</v>
      </c>
      <c r="K23" s="20">
        <v>6</v>
      </c>
      <c r="L23" s="20">
        <v>15</v>
      </c>
      <c r="M23" s="20">
        <f t="shared" si="0"/>
        <v>195</v>
      </c>
      <c r="N23" s="36">
        <v>19344000</v>
      </c>
      <c r="O23" s="24">
        <v>0</v>
      </c>
      <c r="P23" s="24">
        <f t="shared" si="1"/>
        <v>19344000</v>
      </c>
      <c r="Q23" s="20" t="s">
        <v>19</v>
      </c>
      <c r="R23" s="25" t="s">
        <v>153</v>
      </c>
      <c r="S23" s="20" t="s">
        <v>20</v>
      </c>
      <c r="T23" s="12"/>
    </row>
    <row r="24" spans="2:20" ht="62.4">
      <c r="B24" s="11"/>
      <c r="C24" s="20" t="s">
        <v>16</v>
      </c>
      <c r="D24" s="20" t="s">
        <v>17</v>
      </c>
      <c r="E24" s="20" t="s">
        <v>18</v>
      </c>
      <c r="F24" s="21" t="s">
        <v>75</v>
      </c>
      <c r="G24" s="22" t="s">
        <v>38</v>
      </c>
      <c r="H24" s="20" t="s">
        <v>114</v>
      </c>
      <c r="I24" s="21">
        <v>1.015397405E9</v>
      </c>
      <c r="J24" s="23">
        <v>45839</v>
      </c>
      <c r="K24" s="20">
        <v>6</v>
      </c>
      <c r="L24" s="20">
        <v>15</v>
      </c>
      <c r="M24" s="20">
        <f t="shared" si="0"/>
        <v>195</v>
      </c>
      <c r="N24" s="36">
        <v>36634000</v>
      </c>
      <c r="O24" s="24">
        <v>0</v>
      </c>
      <c r="P24" s="24">
        <f t="shared" si="1"/>
        <v>36634000</v>
      </c>
      <c r="Q24" s="20" t="s">
        <v>19</v>
      </c>
      <c r="R24" s="25" t="s">
        <v>154</v>
      </c>
      <c r="S24" s="20" t="s">
        <v>20</v>
      </c>
      <c r="T24" s="12"/>
    </row>
    <row r="25" spans="2:20" ht="109.2">
      <c r="B25" s="11"/>
      <c r="C25" s="20" t="s">
        <v>16</v>
      </c>
      <c r="D25" s="20" t="s">
        <v>17</v>
      </c>
      <c r="E25" s="20" t="s">
        <v>18</v>
      </c>
      <c r="F25" s="21" t="s">
        <v>76</v>
      </c>
      <c r="G25" s="22" t="s">
        <v>39</v>
      </c>
      <c r="H25" s="20" t="s">
        <v>115</v>
      </c>
      <c r="I25" s="21">
        <v>80101631</v>
      </c>
      <c r="J25" s="23">
        <v>45862</v>
      </c>
      <c r="K25" s="20">
        <v>6</v>
      </c>
      <c r="L25" s="20">
        <v>15</v>
      </c>
      <c r="M25" s="20">
        <f t="shared" si="0"/>
        <v>195</v>
      </c>
      <c r="N25" s="36">
        <v>36634000</v>
      </c>
      <c r="O25" s="24">
        <v>0</v>
      </c>
      <c r="P25" s="24">
        <f t="shared" si="1"/>
        <v>36634000</v>
      </c>
      <c r="Q25" s="20" t="s">
        <v>141</v>
      </c>
      <c r="R25" s="25" t="s">
        <v>155</v>
      </c>
      <c r="S25" s="20" t="s">
        <v>20</v>
      </c>
      <c r="T25" s="12"/>
    </row>
    <row r="26" spans="2:20" ht="46.8">
      <c r="B26" s="11"/>
      <c r="C26" s="20" t="s">
        <v>16</v>
      </c>
      <c r="D26" s="20" t="s">
        <v>17</v>
      </c>
      <c r="E26" s="20" t="s">
        <v>18</v>
      </c>
      <c r="F26" s="21" t="s">
        <v>77</v>
      </c>
      <c r="G26" s="22" t="s">
        <v>40</v>
      </c>
      <c r="H26" s="20" t="s">
        <v>116</v>
      </c>
      <c r="I26" s="21">
        <v>79413261</v>
      </c>
      <c r="J26" s="23">
        <v>45867</v>
      </c>
      <c r="K26" s="20">
        <v>6</v>
      </c>
      <c r="L26" s="20">
        <v>0</v>
      </c>
      <c r="M26" s="20">
        <f t="shared" si="0"/>
        <v>180</v>
      </c>
      <c r="N26" s="36">
        <v>33816000</v>
      </c>
      <c r="O26" s="24">
        <v>0</v>
      </c>
      <c r="P26" s="24">
        <f t="shared" si="1"/>
        <v>33816000</v>
      </c>
      <c r="Q26" s="20" t="s">
        <v>141</v>
      </c>
      <c r="R26" s="25" t="s">
        <v>156</v>
      </c>
      <c r="S26" s="20" t="s">
        <v>20</v>
      </c>
      <c r="T26" s="12"/>
    </row>
    <row r="27" spans="2:20" ht="78">
      <c r="B27" s="11"/>
      <c r="C27" s="20" t="s">
        <v>16</v>
      </c>
      <c r="D27" s="20" t="s">
        <v>17</v>
      </c>
      <c r="E27" s="20" t="s">
        <v>18</v>
      </c>
      <c r="F27" s="21" t="s">
        <v>78</v>
      </c>
      <c r="G27" s="22" t="s">
        <v>41</v>
      </c>
      <c r="H27" s="20" t="s">
        <v>117</v>
      </c>
      <c r="I27" s="21">
        <v>1.014253743E9</v>
      </c>
      <c r="J27" s="23">
        <v>45854</v>
      </c>
      <c r="K27" s="20">
        <v>5</v>
      </c>
      <c r="L27" s="20">
        <v>0</v>
      </c>
      <c r="M27" s="20">
        <f t="shared" si="0"/>
        <v>150</v>
      </c>
      <c r="N27" s="36">
        <v>28180000</v>
      </c>
      <c r="O27" s="24">
        <v>0</v>
      </c>
      <c r="P27" s="24">
        <f t="shared" si="1"/>
        <v>28180000</v>
      </c>
      <c r="Q27" s="20" t="s">
        <v>19</v>
      </c>
      <c r="R27" s="25" t="s">
        <v>157</v>
      </c>
      <c r="S27" s="20" t="s">
        <v>20</v>
      </c>
      <c r="T27" s="12"/>
    </row>
    <row r="28" spans="2:20" ht="62.4">
      <c r="B28" s="11"/>
      <c r="C28" s="20" t="s">
        <v>16</v>
      </c>
      <c r="D28" s="20" t="s">
        <v>17</v>
      </c>
      <c r="E28" s="20" t="s">
        <v>18</v>
      </c>
      <c r="F28" s="21" t="s">
        <v>79</v>
      </c>
      <c r="G28" s="22" t="s">
        <v>42</v>
      </c>
      <c r="H28" s="20" t="s">
        <v>118</v>
      </c>
      <c r="I28" s="21">
        <v>1.018412959E9</v>
      </c>
      <c r="J28" s="23">
        <v>45859</v>
      </c>
      <c r="K28" s="20">
        <v>5</v>
      </c>
      <c r="L28" s="20">
        <v>15</v>
      </c>
      <c r="M28" s="20">
        <f t="shared" si="0"/>
        <v>165</v>
      </c>
      <c r="N28" s="36">
        <v>30998000</v>
      </c>
      <c r="O28" s="24">
        <v>0</v>
      </c>
      <c r="P28" s="24">
        <f t="shared" si="1"/>
        <v>30998000</v>
      </c>
      <c r="Q28" s="20" t="s">
        <v>19</v>
      </c>
      <c r="R28" s="25" t="s">
        <v>158</v>
      </c>
      <c r="S28" s="20" t="s">
        <v>20</v>
      </c>
      <c r="T28" s="12"/>
    </row>
    <row r="29" spans="2:20" ht="46.8">
      <c r="B29" s="11"/>
      <c r="C29" s="20" t="s">
        <v>16</v>
      </c>
      <c r="D29" s="20" t="s">
        <v>17</v>
      </c>
      <c r="E29" s="20" t="s">
        <v>18</v>
      </c>
      <c r="F29" s="21" t="s">
        <v>80</v>
      </c>
      <c r="G29" s="22" t="s">
        <v>43</v>
      </c>
      <c r="H29" s="20" t="s">
        <v>119</v>
      </c>
      <c r="I29" s="21">
        <v>1.032488014E9</v>
      </c>
      <c r="J29" s="23">
        <v>45860</v>
      </c>
      <c r="K29" s="20">
        <v>5</v>
      </c>
      <c r="L29" s="20">
        <v>0</v>
      </c>
      <c r="M29" s="20">
        <f t="shared" si="0"/>
        <v>150</v>
      </c>
      <c r="N29" s="36">
        <v>24590000</v>
      </c>
      <c r="O29" s="24">
        <v>0</v>
      </c>
      <c r="P29" s="24">
        <f t="shared" si="1"/>
        <v>24590000</v>
      </c>
      <c r="Q29" s="20" t="s">
        <v>19</v>
      </c>
      <c r="R29" s="25" t="s">
        <v>159</v>
      </c>
      <c r="S29" s="20" t="s">
        <v>20</v>
      </c>
      <c r="T29" s="12"/>
    </row>
    <row r="30" spans="2:20" ht="46.8">
      <c r="B30" s="11"/>
      <c r="C30" s="20" t="s">
        <v>16</v>
      </c>
      <c r="D30" s="20" t="s">
        <v>17</v>
      </c>
      <c r="E30" s="20" t="s">
        <v>18</v>
      </c>
      <c r="F30" s="21" t="s">
        <v>81</v>
      </c>
      <c r="G30" s="22" t="s">
        <v>44</v>
      </c>
      <c r="H30" s="20" t="s">
        <v>120</v>
      </c>
      <c r="I30" s="21">
        <v>1.032465935E9</v>
      </c>
      <c r="J30" s="23">
        <v>45863</v>
      </c>
      <c r="K30" s="20">
        <v>5</v>
      </c>
      <c r="L30" s="20">
        <v>0</v>
      </c>
      <c r="M30" s="20">
        <f t="shared" si="0"/>
        <v>150</v>
      </c>
      <c r="N30" s="36">
        <v>17500000</v>
      </c>
      <c r="O30" s="24">
        <v>0</v>
      </c>
      <c r="P30" s="24">
        <f t="shared" si="1"/>
        <v>17500000</v>
      </c>
      <c r="Q30" s="20" t="s">
        <v>141</v>
      </c>
      <c r="R30" s="25" t="s">
        <v>160</v>
      </c>
      <c r="S30" s="20" t="s">
        <v>20</v>
      </c>
      <c r="T30" s="12"/>
    </row>
    <row r="31" spans="2:20" ht="78">
      <c r="B31" s="11"/>
      <c r="C31" s="20" t="s">
        <v>16</v>
      </c>
      <c r="D31" s="20" t="s">
        <v>17</v>
      </c>
      <c r="E31" s="20" t="s">
        <v>18</v>
      </c>
      <c r="F31" s="21" t="s">
        <v>82</v>
      </c>
      <c r="G31" s="22" t="s">
        <v>45</v>
      </c>
      <c r="H31" s="20" t="s">
        <v>121</v>
      </c>
      <c r="I31" s="21">
        <v>79752434</v>
      </c>
      <c r="J31" s="23">
        <v>45859</v>
      </c>
      <c r="K31" s="20">
        <v>5</v>
      </c>
      <c r="L31" s="20">
        <v>15</v>
      </c>
      <c r="M31" s="20">
        <f t="shared" si="0"/>
        <v>165</v>
      </c>
      <c r="N31" s="36">
        <v>30998000</v>
      </c>
      <c r="O31" s="24">
        <v>0</v>
      </c>
      <c r="P31" s="24">
        <f t="shared" si="1"/>
        <v>30998000</v>
      </c>
      <c r="Q31" s="20" t="s">
        <v>19</v>
      </c>
      <c r="R31" s="25" t="s">
        <v>161</v>
      </c>
      <c r="S31" s="20" t="s">
        <v>20</v>
      </c>
      <c r="T31" s="12"/>
    </row>
    <row r="32" spans="2:20" ht="62.4">
      <c r="B32" s="11"/>
      <c r="C32" s="20" t="s">
        <v>16</v>
      </c>
      <c r="D32" s="20" t="s">
        <v>17</v>
      </c>
      <c r="E32" s="20" t="s">
        <v>18</v>
      </c>
      <c r="F32" s="21" t="s">
        <v>83</v>
      </c>
      <c r="G32" s="22" t="s">
        <v>46</v>
      </c>
      <c r="H32" s="20" t="s">
        <v>122</v>
      </c>
      <c r="I32" s="21">
        <v>79319302</v>
      </c>
      <c r="J32" s="23">
        <v>45866</v>
      </c>
      <c r="K32" s="20">
        <v>5</v>
      </c>
      <c r="L32" s="20">
        <v>0</v>
      </c>
      <c r="M32" s="20">
        <f t="shared" si="0"/>
        <v>150</v>
      </c>
      <c r="N32" s="36">
        <v>28180000</v>
      </c>
      <c r="O32" s="24">
        <v>0</v>
      </c>
      <c r="P32" s="24">
        <f t="shared" si="1"/>
        <v>28180000</v>
      </c>
      <c r="Q32" s="20" t="s">
        <v>19</v>
      </c>
      <c r="R32" s="25" t="s">
        <v>162</v>
      </c>
      <c r="S32" s="20" t="s">
        <v>20</v>
      </c>
      <c r="T32" s="12"/>
    </row>
    <row r="33" spans="2:20" ht="62.4">
      <c r="B33" s="11"/>
      <c r="C33" s="20" t="s">
        <v>16</v>
      </c>
      <c r="D33" s="20" t="s">
        <v>17</v>
      </c>
      <c r="E33" s="20" t="s">
        <v>18</v>
      </c>
      <c r="F33" s="21" t="s">
        <v>84</v>
      </c>
      <c r="G33" s="22" t="s">
        <v>47</v>
      </c>
      <c r="H33" s="20" t="s">
        <v>123</v>
      </c>
      <c r="I33" s="21">
        <v>13372418</v>
      </c>
      <c r="J33" s="23">
        <v>45854</v>
      </c>
      <c r="K33" s="20">
        <v>5</v>
      </c>
      <c r="L33" s="20">
        <v>0</v>
      </c>
      <c r="M33" s="20">
        <f t="shared" si="0"/>
        <v>150</v>
      </c>
      <c r="N33" s="36">
        <v>28180000</v>
      </c>
      <c r="O33" s="24">
        <v>0</v>
      </c>
      <c r="P33" s="24">
        <f t="shared" si="1"/>
        <v>28180000</v>
      </c>
      <c r="Q33" s="20" t="s">
        <v>19</v>
      </c>
      <c r="R33" s="25" t="s">
        <v>163</v>
      </c>
      <c r="S33" s="20" t="s">
        <v>20</v>
      </c>
      <c r="T33" s="12"/>
    </row>
    <row r="34" spans="2:20" ht="78">
      <c r="B34" s="11"/>
      <c r="C34" s="20" t="s">
        <v>16</v>
      </c>
      <c r="D34" s="20" t="s">
        <v>17</v>
      </c>
      <c r="E34" s="20" t="s">
        <v>18</v>
      </c>
      <c r="F34" s="21" t="s">
        <v>85</v>
      </c>
      <c r="G34" s="22" t="s">
        <v>48</v>
      </c>
      <c r="H34" s="20" t="s">
        <v>124</v>
      </c>
      <c r="I34" s="21">
        <v>80755409</v>
      </c>
      <c r="J34" s="23">
        <v>45863</v>
      </c>
      <c r="K34" s="20">
        <v>5</v>
      </c>
      <c r="L34" s="20">
        <v>0</v>
      </c>
      <c r="M34" s="20">
        <f t="shared" si="0"/>
        <v>150</v>
      </c>
      <c r="N34" s="36">
        <v>26500000</v>
      </c>
      <c r="O34" s="24">
        <v>0</v>
      </c>
      <c r="P34" s="24">
        <f t="shared" si="1"/>
        <v>26500000</v>
      </c>
      <c r="Q34" s="20" t="s">
        <v>142</v>
      </c>
      <c r="R34" s="25" t="s">
        <v>164</v>
      </c>
      <c r="S34" s="20" t="s">
        <v>20</v>
      </c>
      <c r="T34" s="12"/>
    </row>
    <row r="35" spans="2:20" ht="62.4">
      <c r="B35" s="11"/>
      <c r="C35" s="20" t="s">
        <v>16</v>
      </c>
      <c r="D35" s="20" t="s">
        <v>17</v>
      </c>
      <c r="E35" s="20" t="s">
        <v>18</v>
      </c>
      <c r="F35" s="21" t="s">
        <v>86</v>
      </c>
      <c r="G35" s="22" t="s">
        <v>49</v>
      </c>
      <c r="H35" s="20" t="s">
        <v>125</v>
      </c>
      <c r="I35" s="21">
        <v>1.019049653E9</v>
      </c>
      <c r="J35" s="23">
        <v>45868</v>
      </c>
      <c r="K35" s="20">
        <v>5</v>
      </c>
      <c r="L35" s="20">
        <v>0</v>
      </c>
      <c r="M35" s="20">
        <f t="shared" si="0"/>
        <v>150</v>
      </c>
      <c r="N35" s="36">
        <v>14880000</v>
      </c>
      <c r="O35" s="24">
        <v>0</v>
      </c>
      <c r="P35" s="24">
        <f t="shared" si="1"/>
        <v>14880000</v>
      </c>
      <c r="Q35" s="20" t="s">
        <v>19</v>
      </c>
      <c r="R35" s="25" t="s">
        <v>165</v>
      </c>
      <c r="S35" s="20" t="s">
        <v>20</v>
      </c>
      <c r="T35" s="12"/>
    </row>
    <row r="36" spans="2:20" ht="46.8">
      <c r="B36" s="11"/>
      <c r="C36" s="20" t="s">
        <v>16</v>
      </c>
      <c r="D36" s="20" t="s">
        <v>17</v>
      </c>
      <c r="E36" s="20" t="s">
        <v>18</v>
      </c>
      <c r="F36" s="21" t="s">
        <v>87</v>
      </c>
      <c r="G36" s="22" t="s">
        <v>44</v>
      </c>
      <c r="H36" s="20" t="s">
        <v>126</v>
      </c>
      <c r="I36" s="21">
        <v>52186605</v>
      </c>
      <c r="J36" s="23">
        <v>45866</v>
      </c>
      <c r="K36" s="20">
        <v>8</v>
      </c>
      <c r="L36" s="20">
        <v>0</v>
      </c>
      <c r="M36" s="20">
        <f t="shared" si="0"/>
        <v>240</v>
      </c>
      <c r="N36" s="36">
        <v>17500000</v>
      </c>
      <c r="O36" s="24">
        <v>0</v>
      </c>
      <c r="P36" s="24">
        <f t="shared" si="1"/>
        <v>17500000</v>
      </c>
      <c r="Q36" s="20" t="s">
        <v>19</v>
      </c>
      <c r="R36" s="25" t="s">
        <v>160</v>
      </c>
      <c r="S36" s="20" t="s">
        <v>20</v>
      </c>
      <c r="T36" s="12"/>
    </row>
    <row r="37" spans="2:20" ht="46.8">
      <c r="B37" s="11"/>
      <c r="C37" s="20" t="s">
        <v>16</v>
      </c>
      <c r="D37" s="20" t="s">
        <v>17</v>
      </c>
      <c r="E37" s="20" t="s">
        <v>18</v>
      </c>
      <c r="F37" s="21" t="s">
        <v>88</v>
      </c>
      <c r="G37" s="22" t="s">
        <v>50</v>
      </c>
      <c r="H37" s="20" t="s">
        <v>127</v>
      </c>
      <c r="I37" s="21">
        <v>1.007165635E9</v>
      </c>
      <c r="J37" s="23">
        <v>45866</v>
      </c>
      <c r="K37" s="20">
        <v>5</v>
      </c>
      <c r="L37" s="20">
        <v>0</v>
      </c>
      <c r="M37" s="20">
        <f t="shared" si="0"/>
        <v>150</v>
      </c>
      <c r="N37" s="36">
        <v>14880000</v>
      </c>
      <c r="O37" s="24">
        <v>0</v>
      </c>
      <c r="P37" s="24">
        <f t="shared" si="1"/>
        <v>14880000</v>
      </c>
      <c r="Q37" s="20" t="s">
        <v>19</v>
      </c>
      <c r="R37" s="25" t="s">
        <v>166</v>
      </c>
      <c r="S37" s="20" t="s">
        <v>20</v>
      </c>
      <c r="T37" s="12"/>
    </row>
    <row r="38" spans="2:20" ht="62.4">
      <c r="B38" s="11"/>
      <c r="C38" s="20" t="s">
        <v>16</v>
      </c>
      <c r="D38" s="20" t="s">
        <v>17</v>
      </c>
      <c r="E38" s="20" t="s">
        <v>18</v>
      </c>
      <c r="F38" s="21" t="s">
        <v>89</v>
      </c>
      <c r="G38" s="22" t="s">
        <v>51</v>
      </c>
      <c r="H38" s="20" t="s">
        <v>128</v>
      </c>
      <c r="I38" s="21">
        <v>79466403</v>
      </c>
      <c r="J38" s="23">
        <v>45866</v>
      </c>
      <c r="K38" s="20">
        <v>5</v>
      </c>
      <c r="L38" s="20">
        <v>0</v>
      </c>
      <c r="M38" s="20">
        <f t="shared" si="0"/>
        <v>150</v>
      </c>
      <c r="N38" s="36">
        <v>35000000</v>
      </c>
      <c r="O38" s="24">
        <v>0</v>
      </c>
      <c r="P38" s="24">
        <f t="shared" si="1"/>
        <v>35000000</v>
      </c>
      <c r="Q38" s="20" t="s">
        <v>19</v>
      </c>
      <c r="R38" s="25" t="s">
        <v>167</v>
      </c>
      <c r="S38" s="20" t="s">
        <v>20</v>
      </c>
      <c r="T38" s="12"/>
    </row>
    <row r="39" spans="2:20" ht="46.8">
      <c r="B39" s="11"/>
      <c r="C39" s="20" t="s">
        <v>16</v>
      </c>
      <c r="D39" s="20" t="s">
        <v>17</v>
      </c>
      <c r="E39" s="20" t="s">
        <v>18</v>
      </c>
      <c r="F39" s="21" t="s">
        <v>90</v>
      </c>
      <c r="G39" s="22" t="s">
        <v>52</v>
      </c>
      <c r="H39" s="20" t="s">
        <v>129</v>
      </c>
      <c r="I39" s="21">
        <v>1.004923827E9</v>
      </c>
      <c r="J39" s="23">
        <v>45863</v>
      </c>
      <c r="K39" s="20">
        <v>6</v>
      </c>
      <c r="L39" s="20">
        <v>0</v>
      </c>
      <c r="M39" s="20">
        <f t="shared" si="0"/>
        <v>180</v>
      </c>
      <c r="N39" s="36">
        <v>12387000</v>
      </c>
      <c r="O39" s="24">
        <v>0</v>
      </c>
      <c r="P39" s="24">
        <f t="shared" si="1"/>
        <v>12387000</v>
      </c>
      <c r="Q39" s="20" t="s">
        <v>19</v>
      </c>
      <c r="R39" s="25" t="s">
        <v>168</v>
      </c>
      <c r="S39" s="20" t="s">
        <v>20</v>
      </c>
      <c r="T39" s="12"/>
    </row>
    <row r="40" spans="2:20" ht="78">
      <c r="B40" s="11"/>
      <c r="C40" s="20" t="s">
        <v>16</v>
      </c>
      <c r="D40" s="20" t="s">
        <v>17</v>
      </c>
      <c r="E40" s="20" t="s">
        <v>18</v>
      </c>
      <c r="F40" s="21" t="s">
        <v>91</v>
      </c>
      <c r="G40" s="22" t="s">
        <v>53</v>
      </c>
      <c r="H40" s="20" t="s">
        <v>130</v>
      </c>
      <c r="I40" s="21">
        <v>33704210</v>
      </c>
      <c r="J40" s="23">
        <v>45860</v>
      </c>
      <c r="K40" s="20">
        <v>5</v>
      </c>
      <c r="L40" s="20">
        <v>0</v>
      </c>
      <c r="M40" s="20">
        <f t="shared" si="0"/>
        <v>150</v>
      </c>
      <c r="N40" s="36">
        <v>25000000</v>
      </c>
      <c r="O40" s="24">
        <v>0</v>
      </c>
      <c r="P40" s="24">
        <f t="shared" si="1"/>
        <v>25000000</v>
      </c>
      <c r="Q40" s="20" t="s">
        <v>19</v>
      </c>
      <c r="R40" s="25" t="s">
        <v>169</v>
      </c>
      <c r="S40" s="20" t="s">
        <v>20</v>
      </c>
      <c r="T40" s="12"/>
    </row>
    <row r="41" spans="2:20" ht="62.4">
      <c r="B41" s="11"/>
      <c r="C41" s="20" t="s">
        <v>16</v>
      </c>
      <c r="D41" s="20" t="s">
        <v>17</v>
      </c>
      <c r="E41" s="20" t="s">
        <v>18</v>
      </c>
      <c r="F41" s="21" t="s">
        <v>92</v>
      </c>
      <c r="G41" s="22" t="s">
        <v>54</v>
      </c>
      <c r="H41" s="20" t="s">
        <v>131</v>
      </c>
      <c r="I41" s="21">
        <v>1.02083536E9</v>
      </c>
      <c r="J41" s="23">
        <v>45862</v>
      </c>
      <c r="K41" s="20">
        <v>5</v>
      </c>
      <c r="L41" s="20">
        <v>0</v>
      </c>
      <c r="M41" s="20">
        <f t="shared" si="0"/>
        <v>150</v>
      </c>
      <c r="N41" s="36">
        <v>28175000</v>
      </c>
      <c r="O41" s="24">
        <v>0</v>
      </c>
      <c r="P41" s="24">
        <f t="shared" si="1"/>
        <v>28175000</v>
      </c>
      <c r="Q41" s="20" t="s">
        <v>19</v>
      </c>
      <c r="R41" s="25" t="s">
        <v>170</v>
      </c>
      <c r="S41" s="20" t="s">
        <v>20</v>
      </c>
      <c r="T41" s="12"/>
    </row>
    <row r="42" spans="2:20" ht="62.4">
      <c r="B42" s="11"/>
      <c r="C42" s="20" t="s">
        <v>16</v>
      </c>
      <c r="D42" s="20" t="s">
        <v>17</v>
      </c>
      <c r="E42" s="20" t="s">
        <v>18</v>
      </c>
      <c r="F42" s="21" t="s">
        <v>93</v>
      </c>
      <c r="G42" s="22" t="s">
        <v>55</v>
      </c>
      <c r="H42" s="20" t="s">
        <v>132</v>
      </c>
      <c r="I42" s="21">
        <v>1.118459077E9</v>
      </c>
      <c r="J42" s="23">
        <v>45866</v>
      </c>
      <c r="K42" s="20">
        <v>5</v>
      </c>
      <c r="L42" s="20">
        <v>15</v>
      </c>
      <c r="M42" s="20">
        <f t="shared" si="0"/>
        <v>165</v>
      </c>
      <c r="N42" s="36">
        <v>30998000</v>
      </c>
      <c r="O42" s="24">
        <v>0</v>
      </c>
      <c r="P42" s="24">
        <f t="shared" si="1"/>
        <v>30998000</v>
      </c>
      <c r="Q42" s="20" t="s">
        <v>19</v>
      </c>
      <c r="R42" s="25" t="s">
        <v>161</v>
      </c>
      <c r="S42" s="20" t="s">
        <v>20</v>
      </c>
      <c r="T42" s="12"/>
    </row>
    <row r="43" spans="2:20" ht="62.4">
      <c r="B43" s="11"/>
      <c r="C43" s="20" t="s">
        <v>16</v>
      </c>
      <c r="D43" s="20" t="s">
        <v>17</v>
      </c>
      <c r="E43" s="20" t="s">
        <v>18</v>
      </c>
      <c r="F43" s="21" t="s">
        <v>94</v>
      </c>
      <c r="G43" s="22" t="s">
        <v>56</v>
      </c>
      <c r="H43" s="20" t="s">
        <v>133</v>
      </c>
      <c r="I43" s="21">
        <v>1.026569552E9</v>
      </c>
      <c r="J43" s="23">
        <v>45863</v>
      </c>
      <c r="K43" s="20">
        <v>5</v>
      </c>
      <c r="L43" s="20">
        <v>0</v>
      </c>
      <c r="M43" s="20">
        <f t="shared" si="0"/>
        <v>150</v>
      </c>
      <c r="N43" s="36">
        <v>24590000</v>
      </c>
      <c r="O43" s="24">
        <v>0</v>
      </c>
      <c r="P43" s="24">
        <f t="shared" si="1"/>
        <v>24590000</v>
      </c>
      <c r="Q43" s="20" t="s">
        <v>19</v>
      </c>
      <c r="R43" s="25" t="s">
        <v>171</v>
      </c>
      <c r="S43" s="20" t="s">
        <v>20</v>
      </c>
      <c r="T43" s="12"/>
    </row>
    <row r="44" spans="2:20" ht="62.4">
      <c r="B44" s="11"/>
      <c r="C44" s="20" t="s">
        <v>16</v>
      </c>
      <c r="D44" s="20" t="s">
        <v>17</v>
      </c>
      <c r="E44" s="20" t="s">
        <v>18</v>
      </c>
      <c r="F44" s="21" t="s">
        <v>95</v>
      </c>
      <c r="G44" s="22" t="s">
        <v>57</v>
      </c>
      <c r="H44" s="20" t="s">
        <v>134</v>
      </c>
      <c r="I44" s="21">
        <v>66813771</v>
      </c>
      <c r="J44" s="23">
        <v>45867</v>
      </c>
      <c r="K44" s="20">
        <v>5</v>
      </c>
      <c r="L44" s="20">
        <v>0</v>
      </c>
      <c r="M44" s="20">
        <f t="shared" si="0"/>
        <v>150</v>
      </c>
      <c r="N44" s="36">
        <v>14800000</v>
      </c>
      <c r="O44" s="24">
        <v>0</v>
      </c>
      <c r="P44" s="24">
        <f t="shared" si="1"/>
        <v>14800000</v>
      </c>
      <c r="Q44" s="20" t="s">
        <v>19</v>
      </c>
      <c r="R44" s="25" t="s">
        <v>172</v>
      </c>
      <c r="S44" s="20" t="s">
        <v>20</v>
      </c>
      <c r="T44" s="12"/>
    </row>
    <row r="45" spans="2:20" ht="46.8">
      <c r="B45" s="11"/>
      <c r="C45" s="20" t="s">
        <v>16</v>
      </c>
      <c r="D45" s="20" t="s">
        <v>17</v>
      </c>
      <c r="E45" s="20" t="s">
        <v>18</v>
      </c>
      <c r="F45" s="21" t="s">
        <v>96</v>
      </c>
      <c r="G45" s="22" t="s">
        <v>52</v>
      </c>
      <c r="H45" s="20" t="s">
        <v>135</v>
      </c>
      <c r="I45" s="21">
        <v>1.123621555E9</v>
      </c>
      <c r="J45" s="23">
        <v>45868</v>
      </c>
      <c r="K45" s="20">
        <v>6</v>
      </c>
      <c r="L45" s="20">
        <v>0</v>
      </c>
      <c r="M45" s="20">
        <f t="shared" si="0"/>
        <v>180</v>
      </c>
      <c r="N45" s="36">
        <v>12387000</v>
      </c>
      <c r="O45" s="24">
        <v>0</v>
      </c>
      <c r="P45" s="24">
        <f t="shared" si="1"/>
        <v>12387000</v>
      </c>
      <c r="Q45" s="20" t="s">
        <v>19</v>
      </c>
      <c r="R45" s="25" t="s">
        <v>168</v>
      </c>
      <c r="S45" s="20" t="s">
        <v>20</v>
      </c>
      <c r="T45" s="12"/>
    </row>
    <row r="46" spans="2:20" ht="46.8">
      <c r="B46" s="11"/>
      <c r="C46" s="20" t="s">
        <v>16</v>
      </c>
      <c r="D46" s="20" t="s">
        <v>17</v>
      </c>
      <c r="E46" s="20" t="s">
        <v>18</v>
      </c>
      <c r="F46" s="21" t="s">
        <v>97</v>
      </c>
      <c r="G46" s="22" t="s">
        <v>58</v>
      </c>
      <c r="H46" s="20" t="s">
        <v>136</v>
      </c>
      <c r="I46" s="21">
        <v>1.018492068E9</v>
      </c>
      <c r="J46" s="23">
        <v>45866</v>
      </c>
      <c r="K46" s="20">
        <v>5</v>
      </c>
      <c r="L46" s="20">
        <v>0</v>
      </c>
      <c r="M46" s="20">
        <f t="shared" si="0"/>
        <v>150</v>
      </c>
      <c r="N46" s="36">
        <v>28180000</v>
      </c>
      <c r="O46" s="24">
        <v>0</v>
      </c>
      <c r="P46" s="24">
        <f t="shared" si="1"/>
        <v>28180000</v>
      </c>
      <c r="Q46" s="20" t="s">
        <v>19</v>
      </c>
      <c r="R46" s="25" t="s">
        <v>173</v>
      </c>
      <c r="S46" s="20" t="s">
        <v>20</v>
      </c>
      <c r="T46" s="12"/>
    </row>
    <row r="47" spans="2:20" ht="62.4">
      <c r="B47" s="11"/>
      <c r="C47" s="20" t="s">
        <v>16</v>
      </c>
      <c r="D47" s="20" t="s">
        <v>17</v>
      </c>
      <c r="E47" s="20" t="s">
        <v>18</v>
      </c>
      <c r="F47" s="21" t="s">
        <v>98</v>
      </c>
      <c r="G47" s="22" t="s">
        <v>59</v>
      </c>
      <c r="H47" s="20" t="s">
        <v>137</v>
      </c>
      <c r="I47" s="21">
        <v>1.00761956E9</v>
      </c>
      <c r="J47" s="23">
        <v>45869</v>
      </c>
      <c r="K47" s="20">
        <v>5</v>
      </c>
      <c r="L47" s="20">
        <v>0</v>
      </c>
      <c r="M47" s="20">
        <f t="shared" si="0"/>
        <v>150</v>
      </c>
      <c r="N47" s="36">
        <v>22500000</v>
      </c>
      <c r="O47" s="24">
        <v>0</v>
      </c>
      <c r="P47" s="24">
        <f t="shared" si="1"/>
        <v>22500000</v>
      </c>
      <c r="Q47" s="20" t="s">
        <v>19</v>
      </c>
      <c r="R47" s="25" t="s">
        <v>174</v>
      </c>
      <c r="S47" s="20" t="s">
        <v>20</v>
      </c>
      <c r="T47" s="12"/>
    </row>
    <row r="48" spans="2:20" ht="62.4">
      <c r="B48" s="11"/>
      <c r="C48" s="20" t="s">
        <v>16</v>
      </c>
      <c r="D48" s="20" t="s">
        <v>17</v>
      </c>
      <c r="E48" s="20" t="s">
        <v>18</v>
      </c>
      <c r="F48" s="21" t="s">
        <v>99</v>
      </c>
      <c r="G48" s="22" t="s">
        <v>60</v>
      </c>
      <c r="H48" s="20" t="s">
        <v>138</v>
      </c>
      <c r="I48" s="21">
        <v>79538529</v>
      </c>
      <c r="J48" s="23">
        <v>45863</v>
      </c>
      <c r="K48" s="20">
        <v>2</v>
      </c>
      <c r="L48" s="20">
        <v>0</v>
      </c>
      <c r="M48" s="20">
        <f t="shared" si="0"/>
        <v>60</v>
      </c>
      <c r="N48" s="36">
        <v>12000000</v>
      </c>
      <c r="O48" s="24">
        <v>0</v>
      </c>
      <c r="P48" s="24">
        <f t="shared" si="1"/>
        <v>12000000</v>
      </c>
      <c r="Q48" s="20" t="s">
        <v>19</v>
      </c>
      <c r="R48" s="25" t="s">
        <v>175</v>
      </c>
      <c r="S48" s="20" t="s">
        <v>20</v>
      </c>
      <c r="T48" s="12"/>
    </row>
    <row r="49" spans="2:20" ht="46.8">
      <c r="B49" s="11"/>
      <c r="C49" s="20" t="s">
        <v>16</v>
      </c>
      <c r="D49" s="20" t="s">
        <v>17</v>
      </c>
      <c r="E49" s="20" t="s">
        <v>18</v>
      </c>
      <c r="F49" s="21" t="s">
        <v>100</v>
      </c>
      <c r="G49" s="22" t="s">
        <v>61</v>
      </c>
      <c r="H49" s="20" t="s">
        <v>139</v>
      </c>
      <c r="I49" s="21">
        <v>1.000185209E9</v>
      </c>
      <c r="J49" s="23">
        <v>45869</v>
      </c>
      <c r="K49" s="20">
        <v>5</v>
      </c>
      <c r="L49" s="20">
        <v>0</v>
      </c>
      <c r="M49" s="20">
        <f t="shared" si="0"/>
        <v>150</v>
      </c>
      <c r="N49" s="36">
        <v>14800000</v>
      </c>
      <c r="O49" s="24">
        <v>0</v>
      </c>
      <c r="P49" s="24">
        <f t="shared" si="1"/>
        <v>14800000</v>
      </c>
      <c r="Q49" s="20" t="s">
        <v>19</v>
      </c>
      <c r="R49" s="25" t="s">
        <v>176</v>
      </c>
      <c r="S49" s="20" t="s">
        <v>20</v>
      </c>
      <c r="T49" s="12"/>
    </row>
    <row r="50" spans="2:20" ht="22.95" customHeight="1" thickBot="1">
      <c r="B50" s="26"/>
      <c r="C50" s="27"/>
      <c r="D50" s="28"/>
      <c r="E50" s="28"/>
      <c r="F50" s="28"/>
      <c r="G50" s="29"/>
      <c r="H50" s="28"/>
      <c r="I50" s="27"/>
      <c r="J50" s="27"/>
      <c r="K50" s="27"/>
      <c r="L50" s="27"/>
      <c r="M50" s="27"/>
      <c r="N50" s="37"/>
      <c r="O50" s="30"/>
      <c r="P50" s="30"/>
      <c r="Q50" s="27"/>
      <c r="R50" s="28"/>
      <c r="S50" s="27"/>
      <c r="T50" s="31"/>
    </row>
  </sheetData>
  <autoFilter ref="C9:S49"/>
  <mergeCells count="3">
    <mergeCell ref="C5:S5"/>
    <mergeCell ref="C6:S6"/>
    <mergeCell ref="C7:S7"/>
  </mergeCells>
  <hyperlinks>
    <hyperlink ref="D9" display="tipo de contrato[1]"/>
    <hyperlink ref="E9" display="modalidad de contratación[2]"/>
  </hyperlinks>
  <printOptions horizontalCentered="1" verticalCentered="1"/>
  <pageMargins left="0.7" right="0.7" top="0.75" bottom="0.75" header="0.3" footer="0.3"/>
  <pageSetup orientation="landscape" paperSize="1" scale="18"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JULIO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Usuario</cp:lastModifiedBy>
  <dcterms:created xsi:type="dcterms:W3CDTF">2025-07-07T16:51:22Z</dcterms:created>
  <dcterms:modified xsi:type="dcterms:W3CDTF">2025-08-13T20:00:49Z</dcterms:modified>
  <cp:category/>
</cp:coreProperties>
</file>