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28692" yWindow="-108" windowWidth="29016" windowHeight="15816" activeTab="0"/>
  </bookViews>
  <sheets>
    <sheet name="JULIO" sheetId="2" r:id="rId3"/>
  </sheets>
  <definedNames>
    <definedName name="_xlnm._FilterDatabase" localSheetId="0" hidden="1">JULIO!$C$9:$T$16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2" l="1"/>
</calcChain>
</file>

<file path=xl/sharedStrings.xml><?xml version="1.0" encoding="utf-8"?>
<sst xmlns="http://schemas.openxmlformats.org/spreadsheetml/2006/main" count="83" uniqueCount="54">
  <si>
    <t>Fondo de Desarrollo Local</t>
  </si>
  <si>
    <t>tipo de contrato[1]</t>
  </si>
  <si>
    <t>modalidad de contratación[2]</t>
  </si>
  <si>
    <t xml:space="preserve">No. del Contrato  (numeración del FDL) </t>
  </si>
  <si>
    <t>Objeto del Contrato/ CONVENIO/ ORDEN DE COMPRA</t>
  </si>
  <si>
    <t xml:space="preserve">Nombre o Razón social del Contratista </t>
  </si>
  <si>
    <t xml:space="preserve">NIT o CC  del CONTRATISTA                                                </t>
  </si>
  <si>
    <t xml:space="preserve">Nombre del supervisor para los contratos que requieren SUPERVISION) </t>
  </si>
  <si>
    <t>Fecha de inicio</t>
  </si>
  <si>
    <t>Plazo de ejecución Contractual (meses)</t>
  </si>
  <si>
    <t>Plazo de ejecución Contractual (días)</t>
  </si>
  <si>
    <t>Plazo total ejecución contractual (días)</t>
  </si>
  <si>
    <t>Valor  inicial del contrato</t>
  </si>
  <si>
    <t xml:space="preserve">Valor Adicion </t>
  </si>
  <si>
    <t>Valor Final Contrato</t>
  </si>
  <si>
    <t>Estado del contrato (EJECUCION, SUSPENDIDO, TERMINADO, LIQUIDADO)</t>
  </si>
  <si>
    <t xml:space="preserve">TEUSAQUILLO </t>
  </si>
  <si>
    <t>ÁREA DE CONTRATACIÓN</t>
  </si>
  <si>
    <t>EJECUCIÓN</t>
  </si>
  <si>
    <t xml:space="preserve">MARÍA ANGELICA GONZALEZ RUSSI </t>
  </si>
  <si>
    <t>8 8. Compraventa</t>
  </si>
  <si>
    <t>15 15. Contrato de Obra</t>
  </si>
  <si>
    <t>7 7. Suministro</t>
  </si>
  <si>
    <t xml:space="preserve">42 42-Suministro de Bienes en general </t>
  </si>
  <si>
    <t>10 10-Contrato de Obra</t>
  </si>
  <si>
    <t xml:space="preserve">44 44-Suministro de Servicio de Aseo </t>
  </si>
  <si>
    <t xml:space="preserve">LINK SECOP II </t>
  </si>
  <si>
    <t xml:space="preserve">SUPERVISOR DEL CONTRATO </t>
  </si>
  <si>
    <t xml:space="preserve">CONTRATOS CON INICIO EN JULIO   </t>
  </si>
  <si>
    <t>16 16. Contrato de Consultoría</t>
  </si>
  <si>
    <t>1 1. Convenio</t>
  </si>
  <si>
    <t>EJECUTAR A PRECIOS UNITARIOS Y A MONTO AGOTABLE, LAS OBRAS Y ACTIVIDADES NECESARIAS PARA LA CONSERVACIÓN Y/O REHABILITACIÓN LOCAL E INTERMEDIA DE LA MALLA VIAL, CICLOINFRAESTRUCTURA Y ESPACIO PÚBLICO , PERTENECIENTES A LA LOCALIDAD DE TEUSAQUILLO EN BOGOTÁ D.C.</t>
  </si>
  <si>
    <t>REALIZAR LA INTERVENTORIA INTEGRAL AL CONTRATO RESULTANTE DE LA LICITACION PUBLICA DE OBRA CUYO OBJETO ES: EJECUTAR A PRECIOS UNITARIOS Y A MONTO AGOTABLE, LAS OBRAS Y ACTIVIDADES NECESARIAS PARA LA CONSERVACION Y/O REHABILITACION LOCAL E INTERMEDIA DE LA MALLA VIAL, CICLOINFRAESTRUCTURA Y ESPACIO PÚBLICO, PERTENECIENTES A LA LOCALIDAD DE TEUSAQUILLO EN BOGOTÁ D.C.</t>
  </si>
  <si>
    <t>ADQUIRIR ELEMENTOS TECNOLÓGICOS Y AUDIOVISUALES PARA LA DOTACIÓN PEDAGÓGICA DE LAS INSTITUCIONES EDUCATIVAS DE LA LOCALIDAD DE TEUSAQUILLO EN EL MARCO DEL PROYECTO 2356 'TEUSAQUILLO CIERRA BRECHAS' DE ACUERDO CON LAS ESPECIFICACIÓNES TÉCNICAS.</t>
  </si>
  <si>
    <t>AUNAR ESFUERZOS Y RECURSOS TÉCNICOS, ADMINISTRATIVOS, JURÍDICOS, PRESUPUESTALES, FINANCIEROS Y HUMANOS ENTRE EL FONDO DE DESARROLLO LOCAL TEUSAQUILLO Y LA AGENCIA ATENEA, PARA PROMOVER EL ACCESO Y LA PERMANENCIA DE LOS JÓVENES DE LA CIUDAD DE BOGOTÁ A LOS PROGRAMAS DE EDUCACIÓN POSMEDIA.</t>
  </si>
  <si>
    <t>CONTRATAR EL SERVICIO INTEGRAL Y SUMINISTRO DE PRODUCTOS DE ASEO, CAFETERÍA PARA LA SEDE A DMINISTRATIVA DE LA ALCALDÍA LOCAL DE TEUSAQUILLO, LA JUNTA ADMINISTRADORA LOCAL Y LA CASA DE LA PARTICIPACIÓN, DE CONFORMIDAD CON EL ACUERDO MARCO DE PRECIOS CCE-SNG-AMP-008-2025</t>
  </si>
  <si>
    <t>Aunar recursos técnicos, financieros, administrativos y jurídicos entre la Secretaría Distrital de Integración Social y el Fondo de Desarrollo Local de Teusaquillo para habilitar cupos destinados a atender a la población en situación de inseguridad alimentaria y nutricional en la Localidad a través de la ampliación de comedores comunitarios en cumplimiento de las metas del Plan de Desarrollo Distrital y el Plan de Desarrollo Local, asociadas al programa Erradicación del Hambre en Bogotá.</t>
  </si>
  <si>
    <t>Aunar esfuerzos entre la Secretaría Distrital de Integración Social y el Fondo de Desarrollo Local de Teusaquillo para garantizar la asignación, disposición y manejo efectivo de los recursos necesarios para la dispersión de transferencias monetarias, tanto condicionadas como no condicionadas, de la estrategia Ingreso Mínimo Garantizado (IMG), con el fin de beneficiar a la población elegible de la localidad</t>
  </si>
  <si>
    <t>LICITACION MALLA VIAL (MANTENIMIENTO MALLA VIAL 2026)</t>
  </si>
  <si>
    <t>INTERVENTORIA MALLA VIAL</t>
  </si>
  <si>
    <t>ANDIVISION SAS</t>
  </si>
  <si>
    <t>UNION TEMPORAL CLEAN COLOMBIA 5 G</t>
  </si>
  <si>
    <t>Secretaría Distrital de Integración Social</t>
  </si>
  <si>
    <t>https://community.secop.gov.co/Public/Tendering/OpportunityDetail/Index?noticeUID=CO1.NTC.10252473&amp;isFromPublicArea=True&amp;isModal=False</t>
  </si>
  <si>
    <t>https://community.secop.gov.co/Public/Tendering/OpportunityDetail/Index?noticeUID=CO1.NTC.10269090&amp;isFromPublicArea=True&amp;isModal=False</t>
  </si>
  <si>
    <t>https://community.secop.gov.co/Public/Tendering/OpportunityDetail/Index?noticeUID=CO1.NTC.10374661&amp;isFromPublicArea=True&amp;isModal=False</t>
  </si>
  <si>
    <t>https://community.secop.gov.co/Public/Tendering/OpportunityDetail/Index?noticeUID=CO1.NTC.10617595&amp;isFromPublicArea=True&amp;isModal=False</t>
  </si>
  <si>
    <t>https://operaciones.colombiacompra.gov.co/tienda-virtual-del-estado-colombiano/ordenes-compra/167108</t>
  </si>
  <si>
    <t>https://community.secop.gov.co/Public/Tendering/OpportunityDetail/Index?noticeUID=CO1.NTC.10552574&amp;isFromPublicArea=True&amp;isModal=False</t>
  </si>
  <si>
    <t>https://community.secop.gov.co/Public/Tendering/OpportunityDetail/Index?noticeUID=CO1.NTC.10588851&amp;isFromPublicArea=True&amp;isModal=False</t>
  </si>
  <si>
    <t xml:space="preserve">21 21-Consultoría (Interventoría) </t>
  </si>
  <si>
    <t xml:space="preserve">211 211-Convenio Interadministrativo </t>
  </si>
  <si>
    <t>ATENEA</t>
  </si>
  <si>
    <t>EJECUCIÓN CONTRATACIÓN PERSONA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</si>
</sst>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_-;\-&quot;$&quot;* #,##0_-;_-&quot;$&quot;* &quot;-&quot;_-;_-@_-"/>
  </numFmts>
  <fonts count="9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u val="single"/>
      <sz val="12"/>
      <color theme="10"/>
      <name val="Calibri"/>
      <family val="2"/>
      <scheme val="minor"/>
    </font>
    <font>
      <sz val="12"/>
      <color theme="1"/>
      <name val="Times Roman"/>
      <family val="2"/>
    </font>
    <font>
      <sz val="18"/>
      <color theme="1"/>
      <name val="Times Roman"/>
      <family val="2"/>
    </font>
    <font>
      <b/>
      <sz val="18"/>
      <color theme="1"/>
      <name val="Times Roman"/>
      <family val="2"/>
    </font>
    <font>
      <b/>
      <sz val="12"/>
      <name val="Times Roman"/>
      <family val="2"/>
    </font>
    <font>
      <b/>
      <u val="single"/>
      <sz val="12"/>
      <name val="Times Roman"/>
      <family val="2"/>
    </font>
    <font>
      <sz val="12"/>
      <color rgb="FF000000"/>
      <name val="Times Roman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0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4" fontId="3" fillId="0" borderId="0" xfId="2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64" fontId="4" fillId="0" borderId="2" xfId="2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0" xfId="2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21" applyFont="1" applyFill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164" fontId="6" fillId="0" borderId="6" xfId="2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64" fontId="3" fillId="0" borderId="6" xfId="20" applyFont="1" applyBorder="1" applyAlignment="1">
      <alignment horizontal="center" vertical="center" wrapText="1"/>
    </xf>
    <xf numFmtId="0" fontId="2" fillId="0" borderId="6" xfId="2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164" fontId="3" fillId="0" borderId="8" xfId="2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Moneda [0]" xfId="20" builtinId="7"/>
    <cellStyle name="Hipervínculo" xfId="2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9F5BF65-7F5D-C747-AA1E-8EC6C25BEA12}">
  <dimension ref="B4:U17"/>
  <sheetViews>
    <sheetView tabSelected="1" zoomScale="70" zoomScaleNormal="70" workbookViewId="0" topLeftCell="C1">
      <selection pane="topLeft" activeCell="C6" sqref="C6:T6"/>
    </sheetView>
  </sheetViews>
  <sheetFormatPr defaultColWidth="10.795" defaultRowHeight="15.6"/>
  <cols>
    <col min="1" max="1" width="10.75" style="1"/>
    <col min="2" max="2" width="4.5" style="1" customWidth="1"/>
    <col min="3" max="3" width="18.75" style="1" customWidth="1"/>
    <col min="4" max="4" width="25" style="2" customWidth="1"/>
    <col min="5" max="5" width="26.75" style="2" customWidth="1"/>
    <col min="6" max="6" width="18.5" style="2" customWidth="1"/>
    <col min="7" max="7" width="93.75" style="3" customWidth="1"/>
    <col min="8" max="8" width="56.75" style="2" customWidth="1"/>
    <col min="9" max="9" width="16.75" style="1" customWidth="1"/>
    <col min="10" max="10" width="31.75" style="1" customWidth="1"/>
    <col min="11" max="11" width="13.75" style="1" customWidth="1"/>
    <col min="12" max="13" width="17.75" style="1" customWidth="1"/>
    <col min="14" max="14" width="16.75" style="1" customWidth="1"/>
    <col min="15" max="15" width="16.5" style="4" customWidth="1"/>
    <col min="16" max="16" width="9.75" style="4" customWidth="1"/>
    <col min="17" max="17" width="17.5" style="4" customWidth="1"/>
    <col min="18" max="18" width="28.75" style="1" customWidth="1"/>
    <col min="19" max="19" width="52.75" style="2" customWidth="1"/>
    <col min="20" max="20" width="69.75" style="1" customWidth="1"/>
    <col min="21" max="21" width="4.75" style="1" customWidth="1"/>
    <col min="22" max="16384" width="10.75" style="1"/>
  </cols>
  <sheetData>
    <row r="3" ht="16.2" thickBot="1"/>
    <row r="4" spans="2:21" ht="22.8">
      <c r="B4" s="5"/>
      <c r="C4" s="6"/>
      <c r="D4" s="7"/>
      <c r="E4" s="7"/>
      <c r="F4" s="7"/>
      <c r="G4" s="8"/>
      <c r="H4" s="7"/>
      <c r="I4" s="6"/>
      <c r="J4" s="6"/>
      <c r="K4" s="6"/>
      <c r="L4" s="6"/>
      <c r="M4" s="6"/>
      <c r="N4" s="6"/>
      <c r="O4" s="9"/>
      <c r="P4" s="9"/>
      <c r="Q4" s="9"/>
      <c r="R4" s="6"/>
      <c r="S4" s="7"/>
      <c r="T4" s="6"/>
      <c r="U4" s="10"/>
    </row>
    <row r="5" spans="2:21" ht="22.8">
      <c r="B5" s="11"/>
      <c r="C5" s="32" t="s">
        <v>53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12"/>
    </row>
    <row r="6" spans="2:21" ht="22.8">
      <c r="B6" s="11"/>
      <c r="C6" s="32" t="s">
        <v>28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12"/>
    </row>
    <row r="7" spans="2:21" ht="22.8">
      <c r="B7" s="11"/>
      <c r="C7" s="32">
        <v>2026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12"/>
    </row>
    <row r="8" spans="2:21" ht="15.6">
      <c r="B8" s="11"/>
      <c r="O8" s="13"/>
      <c r="P8" s="13"/>
      <c r="Q8" s="13"/>
      <c r="U8" s="12"/>
    </row>
    <row r="9" spans="2:21" s="2" customFormat="1" ht="46.8">
      <c r="B9" s="14"/>
      <c r="C9" s="15" t="s">
        <v>0</v>
      </c>
      <c r="D9" s="16" t="s">
        <v>1</v>
      </c>
      <c r="E9" s="16" t="s">
        <v>2</v>
      </c>
      <c r="F9" s="16" t="s">
        <v>3</v>
      </c>
      <c r="G9" s="16" t="s">
        <v>4</v>
      </c>
      <c r="H9" s="15" t="s">
        <v>5</v>
      </c>
      <c r="I9" s="15" t="s">
        <v>6</v>
      </c>
      <c r="J9" s="15" t="s">
        <v>7</v>
      </c>
      <c r="K9" s="17" t="s">
        <v>8</v>
      </c>
      <c r="L9" s="15" t="s">
        <v>9</v>
      </c>
      <c r="M9" s="15" t="s">
        <v>10</v>
      </c>
      <c r="N9" s="15" t="s">
        <v>11</v>
      </c>
      <c r="O9" s="18" t="s">
        <v>12</v>
      </c>
      <c r="P9" s="18" t="s">
        <v>13</v>
      </c>
      <c r="Q9" s="18" t="s">
        <v>14</v>
      </c>
      <c r="R9" s="15" t="s">
        <v>15</v>
      </c>
      <c r="S9" s="15" t="s">
        <v>26</v>
      </c>
      <c r="T9" s="15" t="s">
        <v>27</v>
      </c>
      <c r="U9" s="19"/>
    </row>
    <row r="10" spans="2:21" ht="62.4">
      <c r="B10" s="11"/>
      <c r="C10" s="20" t="s">
        <v>16</v>
      </c>
      <c r="D10" s="20" t="s">
        <v>21</v>
      </c>
      <c r="E10" s="20" t="s">
        <v>24</v>
      </c>
      <c r="F10" s="20">
        <v>299</v>
      </c>
      <c r="G10" s="31" t="s">
        <v>31</v>
      </c>
      <c r="H10" s="20" t="s">
        <v>38</v>
      </c>
      <c r="I10" s="21">
        <v>9.020773269E9</v>
      </c>
      <c r="J10" s="20" t="s">
        <v>17</v>
      </c>
      <c r="K10" s="22">
        <v>46224</v>
      </c>
      <c r="L10" s="20">
        <v>6</v>
      </c>
      <c r="M10" s="20">
        <v>0</v>
      </c>
      <c r="N10" s="20">
        <f>+L10*30+M10</f>
        <v>180</v>
      </c>
      <c r="O10" s="23">
        <v>3.2864E9</v>
      </c>
      <c r="P10" s="23">
        <v>0</v>
      </c>
      <c r="Q10" s="23">
        <f>+O10+P10</f>
        <v>3.2864E9</v>
      </c>
      <c r="R10" s="20" t="s">
        <v>18</v>
      </c>
      <c r="S10" s="24" t="s">
        <v>43</v>
      </c>
      <c r="T10" s="20" t="s">
        <v>19</v>
      </c>
      <c r="U10" s="12"/>
    </row>
    <row r="11" spans="2:21" ht="78">
      <c r="B11" s="11"/>
      <c r="C11" s="20" t="s">
        <v>16</v>
      </c>
      <c r="D11" s="20" t="s">
        <v>29</v>
      </c>
      <c r="E11" s="20" t="s">
        <v>50</v>
      </c>
      <c r="F11" s="20">
        <v>300</v>
      </c>
      <c r="G11" s="31" t="s">
        <v>32</v>
      </c>
      <c r="H11" s="20" t="s">
        <v>39</v>
      </c>
      <c r="I11" s="21">
        <v>9.02080692E8</v>
      </c>
      <c r="J11" s="20" t="s">
        <v>17</v>
      </c>
      <c r="K11" s="22">
        <v>46224</v>
      </c>
      <c r="L11" s="20">
        <v>6</v>
      </c>
      <c r="M11" s="20">
        <v>0</v>
      </c>
      <c r="N11" s="20">
        <f t="shared" si="0" ref="N11:N12">+L11*30+M11</f>
        <v>180</v>
      </c>
      <c r="O11" s="23">
        <v>394800000</v>
      </c>
      <c r="P11" s="23">
        <v>0</v>
      </c>
      <c r="Q11" s="23">
        <f t="shared" si="1" ref="Q11:Q16">+O11+P11</f>
        <v>394800000</v>
      </c>
      <c r="R11" s="20" t="s">
        <v>18</v>
      </c>
      <c r="S11" s="24" t="s">
        <v>44</v>
      </c>
      <c r="T11" s="20" t="s">
        <v>19</v>
      </c>
      <c r="U11" s="12"/>
    </row>
    <row r="12" spans="2:21" ht="62.4">
      <c r="B12" s="11"/>
      <c r="C12" s="20" t="s">
        <v>16</v>
      </c>
      <c r="D12" s="20" t="s">
        <v>20</v>
      </c>
      <c r="E12" s="20" t="s">
        <v>23</v>
      </c>
      <c r="F12" s="20">
        <v>301</v>
      </c>
      <c r="G12" s="31" t="s">
        <v>33</v>
      </c>
      <c r="H12" s="20" t="s">
        <v>40</v>
      </c>
      <c r="I12" s="21">
        <v>8.30088172E8</v>
      </c>
      <c r="J12" s="20" t="s">
        <v>17</v>
      </c>
      <c r="K12" s="22">
        <v>46226</v>
      </c>
      <c r="L12" s="20">
        <v>3</v>
      </c>
      <c r="M12" s="20">
        <v>0</v>
      </c>
      <c r="N12" s="20">
        <f t="shared" si="0"/>
        <v>90</v>
      </c>
      <c r="O12" s="23">
        <v>522000000</v>
      </c>
      <c r="P12" s="23">
        <v>0</v>
      </c>
      <c r="Q12" s="23">
        <f t="shared" si="1"/>
        <v>522000000</v>
      </c>
      <c r="R12" s="20" t="s">
        <v>18</v>
      </c>
      <c r="S12" s="24" t="s">
        <v>45</v>
      </c>
      <c r="T12" s="20" t="s">
        <v>19</v>
      </c>
      <c r="U12" s="12"/>
    </row>
    <row r="13" spans="2:21" ht="62.4">
      <c r="B13" s="11"/>
      <c r="C13" s="20" t="s">
        <v>16</v>
      </c>
      <c r="D13" s="20" t="s">
        <v>30</v>
      </c>
      <c r="E13" s="20" t="s">
        <v>51</v>
      </c>
      <c r="F13" s="20">
        <v>385</v>
      </c>
      <c r="G13" s="31" t="s">
        <v>34</v>
      </c>
      <c r="H13" s="20" t="s">
        <v>52</v>
      </c>
      <c r="I13" s="21">
        <v>9.01508361E8</v>
      </c>
      <c r="J13" s="20" t="s">
        <v>17</v>
      </c>
      <c r="K13" s="22">
        <v>46234</v>
      </c>
      <c r="L13" s="20">
        <v>0</v>
      </c>
      <c r="M13" s="20">
        <v>0</v>
      </c>
      <c r="N13" s="20">
        <f t="shared" si="2" ref="N13:N16">+L13*30+M13</f>
        <v>0</v>
      </c>
      <c r="O13" s="23">
        <v>6.78899665E8</v>
      </c>
      <c r="P13" s="23">
        <v>0</v>
      </c>
      <c r="Q13" s="23">
        <f t="shared" si="1"/>
        <v>6.78899665E8</v>
      </c>
      <c r="R13" s="20" t="s">
        <v>18</v>
      </c>
      <c r="S13" s="24" t="s">
        <v>46</v>
      </c>
      <c r="T13" s="20" t="s">
        <v>19</v>
      </c>
      <c r="U13" s="12"/>
    </row>
    <row r="14" spans="2:21" ht="62.4">
      <c r="B14" s="11"/>
      <c r="C14" s="20" t="s">
        <v>16</v>
      </c>
      <c r="D14" s="20" t="s">
        <v>22</v>
      </c>
      <c r="E14" s="20" t="s">
        <v>25</v>
      </c>
      <c r="F14" s="20">
        <v>167108</v>
      </c>
      <c r="G14" s="31" t="s">
        <v>35</v>
      </c>
      <c r="H14" s="20" t="s">
        <v>41</v>
      </c>
      <c r="I14" s="21">
        <v>9.01901859E8</v>
      </c>
      <c r="J14" s="20" t="s">
        <v>17</v>
      </c>
      <c r="K14" s="22">
        <v>46232</v>
      </c>
      <c r="L14" s="20">
        <v>5</v>
      </c>
      <c r="M14" s="20">
        <v>0</v>
      </c>
      <c r="N14" s="20">
        <f t="shared" si="2"/>
        <v>150</v>
      </c>
      <c r="O14" s="23">
        <v>170239971</v>
      </c>
      <c r="P14" s="23">
        <v>0</v>
      </c>
      <c r="Q14" s="23">
        <f t="shared" si="1"/>
        <v>170239971</v>
      </c>
      <c r="R14" s="20" t="s">
        <v>18</v>
      </c>
      <c r="S14" s="24" t="s">
        <v>47</v>
      </c>
      <c r="T14" s="20" t="s">
        <v>19</v>
      </c>
      <c r="U14" s="12"/>
    </row>
    <row r="15" spans="2:21" ht="78">
      <c r="B15" s="11"/>
      <c r="C15" s="20" t="s">
        <v>16</v>
      </c>
      <c r="D15" s="20" t="s">
        <v>30</v>
      </c>
      <c r="E15" s="20" t="s">
        <v>51</v>
      </c>
      <c r="F15" s="20">
        <v>7538</v>
      </c>
      <c r="G15" s="31" t="s">
        <v>36</v>
      </c>
      <c r="H15" s="20" t="s">
        <v>42</v>
      </c>
      <c r="I15" s="21">
        <v>8.99999061E8</v>
      </c>
      <c r="J15" s="20" t="s">
        <v>17</v>
      </c>
      <c r="K15" s="22">
        <v>46227</v>
      </c>
      <c r="L15" s="20">
        <v>17</v>
      </c>
      <c r="M15" s="20">
        <v>7</v>
      </c>
      <c r="N15" s="20">
        <f t="shared" si="2"/>
        <v>517</v>
      </c>
      <c r="O15" s="23">
        <v>1.016569118E9</v>
      </c>
      <c r="P15" s="23">
        <v>0</v>
      </c>
      <c r="Q15" s="23">
        <f t="shared" si="1"/>
        <v>1.016569118E9</v>
      </c>
      <c r="R15" s="20" t="s">
        <v>18</v>
      </c>
      <c r="S15" s="24" t="s">
        <v>48</v>
      </c>
      <c r="T15" s="20" t="s">
        <v>19</v>
      </c>
      <c r="U15" s="12"/>
    </row>
    <row r="16" spans="2:21" ht="62.4">
      <c r="B16" s="11"/>
      <c r="C16" s="20" t="s">
        <v>16</v>
      </c>
      <c r="D16" s="20" t="s">
        <v>30</v>
      </c>
      <c r="E16" s="20" t="s">
        <v>51</v>
      </c>
      <c r="F16" s="20">
        <v>7828</v>
      </c>
      <c r="G16" s="31" t="s">
        <v>37</v>
      </c>
      <c r="H16" s="20" t="s">
        <v>42</v>
      </c>
      <c r="I16" s="21">
        <v>8.99999061E8</v>
      </c>
      <c r="J16" s="20" t="s">
        <v>17</v>
      </c>
      <c r="K16" s="22">
        <v>46231</v>
      </c>
      <c r="L16" s="20">
        <v>17</v>
      </c>
      <c r="M16" s="20">
        <v>3</v>
      </c>
      <c r="N16" s="20">
        <f t="shared" si="2"/>
        <v>513</v>
      </c>
      <c r="O16" s="23">
        <v>1.566753718E9</v>
      </c>
      <c r="P16" s="23">
        <v>0</v>
      </c>
      <c r="Q16" s="23">
        <f t="shared" si="1"/>
        <v>1.566753718E9</v>
      </c>
      <c r="R16" s="20" t="s">
        <v>18</v>
      </c>
      <c r="S16" s="24" t="s">
        <v>49</v>
      </c>
      <c r="T16" s="20" t="s">
        <v>19</v>
      </c>
      <c r="U16" s="12"/>
    </row>
    <row r="17" spans="2:21" ht="16.2" thickBot="1">
      <c r="B17" s="25"/>
      <c r="C17" s="26"/>
      <c r="D17" s="27"/>
      <c r="E17" s="27"/>
      <c r="F17" s="27"/>
      <c r="G17" s="28"/>
      <c r="H17" s="27"/>
      <c r="I17" s="26"/>
      <c r="J17" s="26"/>
      <c r="K17" s="26"/>
      <c r="L17" s="26"/>
      <c r="M17" s="26"/>
      <c r="N17" s="26"/>
      <c r="O17" s="29"/>
      <c r="P17" s="29"/>
      <c r="Q17" s="29"/>
      <c r="R17" s="26"/>
      <c r="S17" s="27"/>
      <c r="T17" s="26"/>
      <c r="U17" s="30"/>
    </row>
  </sheetData>
  <autoFilter ref="C9:T16"/>
  <mergeCells count="3">
    <mergeCell ref="C5:T5"/>
    <mergeCell ref="C6:T6"/>
    <mergeCell ref="C7:T7"/>
  </mergeCells>
  <hyperlinks>
    <hyperlink ref="D9" display="tipo de contrato[1]"/>
    <hyperlink ref="E9" display="modalidad de contratación[2]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JULIO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Contratación Teusaquillo</dc:creator>
  <cp:keywords/>
  <dc:description/>
  <cp:lastModifiedBy>Usuario</cp:lastModifiedBy>
  <dcterms:created xsi:type="dcterms:W3CDTF">2026-03-04T16:07:41Z</dcterms:created>
  <dcterms:modified xsi:type="dcterms:W3CDTF">2026-08-24T21:50:39Z</dcterms:modified>
  <cp:category/>
</cp:coreProperties>
</file>