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8692" yWindow="-108" windowWidth="29016" windowHeight="15816" activeTab="0"/>
  </bookViews>
  <sheets>
    <sheet name="JULIO" sheetId="2" r:id="rId3"/>
  </sheets>
  <definedNames>
    <definedName name="_xlnm._FilterDatabase" localSheetId="0" hidden="1">JULIO!$C$9:$T$59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2" l="1"/>
</calcChain>
</file>

<file path=xl/sharedStrings.xml><?xml version="1.0" encoding="utf-8"?>
<sst xmlns="http://schemas.openxmlformats.org/spreadsheetml/2006/main" count="470" uniqueCount="154">
  <si>
    <t xml:space="preserve">INFORMACIÓN CONTRATACIÓN MENSUAL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</si>
  <si>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</si>
  <si>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</si>
  <si>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</si>
  <si>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</si>
  <si>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</si>
  <si>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</si>
  <si>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</si>
  <si>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 xml:space="preserve">Nombre del supervisor para los contratos que requieren SUPERVISION)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</si>
  <si>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</si>
  <si>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</si>
  <si>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</si>
  <si>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</si>
  <si>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</si>
  <si>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</si>
  <si>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</si>
  <si>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>Estado del contrato (EJECUCION, SUSPENDIDO, TERMINADO, LIQUIDADO)</t>
  </si>
  <si>
    <t xml:space="preserve">TEUSAQUILLO </t>
  </si>
  <si>
    <t>ÁREA DE CONTRATACIÓN</t>
  </si>
  <si>
    <t>EJECUCIÓN</t>
  </si>
  <si>
    <t xml:space="preserve">MARÍA ANGELICA GONZALEZ RUSSI </t>
  </si>
  <si>
    <t>PRESTAR SERVICIOS PROFESIONALES PARA APOYAR JURÍDICAMENTE LA EJECUCIÓN DE LAS ACCIONES REQUERIDAS PARA LA DEPURACIÓN DE LAS ACTUACIONES ADMINISTRATIVAS QUE CURSAN EN LA ALCALDÍA LOCAL.</t>
  </si>
  <si>
    <t>8 8. Compraventa</t>
  </si>
  <si>
    <t>15 15. Contrato de Obra</t>
  </si>
  <si>
    <t>17 17. Contrato de Prestación de Servicios</t>
  </si>
  <si>
    <t>7 7. Suministro</t>
  </si>
  <si>
    <t xml:space="preserve">42 42-Suministro de Bienes en general </t>
  </si>
  <si>
    <t>10 10-Contrato de Obra</t>
  </si>
  <si>
    <t xml:space="preserve">44 44-Suministro de Servicio de Aseo </t>
  </si>
  <si>
    <t xml:space="preserve">49 49-Otros Servicios </t>
  </si>
  <si>
    <t>PRESTAR SERVICIOS PROFESIONALES PARA ADELANTAR Y DESARROLLAR LOS TRAMITES CONTRACTUALES, EN TODAS SUS ETAPAS, PARA EL FONDO DE DESARROLLO LOCAL DE TEUSAQUILLO.</t>
  </si>
  <si>
    <t>PRESTAR SERVICIOS PROFESIONALES EN EL ÁREA DE GESTIÓN ADMINISTRATIVA Y FINANCIERA PARA APOYAR LOS TRAMITES ADMINISTRATIVOS Y CONTRACTUALES REQUERIDOS.</t>
  </si>
  <si>
    <t>PRESTAR SERVICIOS DE APOYO A LA GESTIÓN PARA DESARROLLAR TAREAS OPERATIVAS, ASISTENCIALES Y ADMINISTRATIVAS QUE REQUIERA EL ÁREA ADMINISTRATIVA Y FINANCIERA.</t>
  </si>
  <si>
    <t>PRESTAR SERVICIOS PROFESIONALES PARA APOYAR TÉCNICAMENTE A LOS RESPONSABLES E INTEGRANTES DE LOS PROCESOS EN LA IMPLEMENTACIÓN DE HERRAMIENTAS DE GESTIÓN, SIGUIENDO LOS LINEAMIENTOS METODOLÓGICOS ESTABLECIDOS POR LA OFICINA ASESORA DE PLANEACIÓN DE LA SECRETARÍA DISTRITAL DE GOBIERNO.</t>
  </si>
  <si>
    <t>PRESTAR SERVICIOS PROFESIONALES PARA LA GESTIÓN INTEGRAL DEL PROCESO DE COBRO PERSUASIVO DE ACREENCIAS A FAVOR DE LA ALCALDIA LOCAL DE TEUSAQUILLO PARA LOGRAR EL PAGO VOLUNTARIO DE LAS MISMAS, Y SEGUIMIENTO AL COBRO COACTIVO.</t>
  </si>
  <si>
    <t>PRESTAR SERVICIOS DE APOYO A LA GESTIÓN PARA REALIZAR LAS ACTIVIDADES ADMINISTRATIVAS Y OPERATIVAS REQUERIDAS PARA LA IMPLEMENTACIÓN DEL PROCESO DE VERIFICACIÓN, SOPORTE Y ACOMPAÑAMIENTO EN EL DESARROLLO DE LAS ACTIVIDADES PROPIAS DE LOS PROCESOS Y ACTUACIONES ADMINISTRATIVAS EXISTENTES.</t>
  </si>
  <si>
    <t>PRESTAR LOS SERVICIOS DE APOYO A LA GESTIÓN ADMINISTRATIVA Y DE COMUNICACIONES A LA JUNTA ADMINISTRADORA LOCAL.</t>
  </si>
  <si>
    <t>PRESTAR SERVICIOS PROFESIONALES PARA LA GESTION DE LOS PROCESOS A CARGO DEL ÁREA DE GESTIÓN POLICIVA Y/O DE LAS INSPECCIONES DE POLICÍA ADSCRITAS A LA ALCALDÍA LOCAL DE TEUSAQUILLO.</t>
  </si>
  <si>
    <t>PRESTAR SERVICIOS PROFESIONALES PARA LA EJECUCIÓN DE LAS ACCIONES REQUERIDAS EN EL MARCO DE LA INSPECCIÓN, VIGILANCIA Y CONTROL, ASÍ COMO LA PROYECCIÓN DE LOS REQUERIMIENTOS LEGALES A CARGO DEL ÁREA DE GESTIÓN POLICIVA Y JURÍDICA DEL FONDO DE DESARROLLO LOCAL DE TEUSAQUILLO.</t>
  </si>
  <si>
    <t>PRESTAR SERVICIOS DE APOYO A LA GESTIÓN PARA REALIZAR TODAS LAS ACTIVIDADES OPERATIVAS Y ADMINISTRATIVAS RELACIONADAS CON LAS ACTIVIDADES REQUERIDAS EN EL MARCO DEL PLAN DE DESARROLLO LOCAL 2025-2028.</t>
  </si>
  <si>
    <t>PRESTAR SERVICIOS PROFESIONALES PARA LA EJECUCIÓN DE LAS ACCIONES REQUERIDAS EN EL MARCO DE LA INSPECCIÓN, VIGILANCIA Y CONTROL, ASÍ COMO LA PROYECCIÓN DE LOS REQUERIMIENTOS LEGALES A CARGO DEL ÁREA DE GESTIÓN POLICIVA Y JURÍDICA DEL FONDO DE DESARROLLO LOCAL DE TEUSAQUILLO</t>
  </si>
  <si>
    <t>PRESTAR SERVICIOS PROFESIONALES COMO ADMINISTRADOR DE RED BRINDANDO ASISTENCIA Y SOPORTE TÉCNICO DE SOFTWARE Y HARDWARE EN LOS EQUIPOS Y PROGRAMAS QUE MANEJA LA ENTIDAD, ASÍ COMO A LOS USUARIOS QUE DESARROLLEN SUS ACTIVIDADES EN LA ALCALDÍA LOCAL DE TEUSAQUILLO.</t>
  </si>
  <si>
    <t>PRESTAR SERVICIOS DE APOYO EN LA CONDUCCIÓN DE LOS VEHÍCULOS QUE CONFORMAN EL PARQUE AUTOMOTOR DE PROPIEDAD O CUSTODIA DEL FONDO DE DESARROLLO LOCAL DE TEUSAQUILLO, Y EL TRANSPORTE DE SERVIDORES PÚBLICOS Y/O COLABORADORES PARA LA REALIZACIÓN DE LAS ACTIVIDADES MISIONALES DE LA ALCALDÍA LOCAL.</t>
  </si>
  <si>
    <t>CARLOS EDUARDO LAZARO BRAVO</t>
  </si>
  <si>
    <t>MIGUEL ANGEL NIETO CRUZ</t>
  </si>
  <si>
    <t>LUISA MILENA ARIAS SIERRA</t>
  </si>
  <si>
    <t>CARLOS ANDRES CORREDOR CAIPA</t>
  </si>
  <si>
    <t>ADRIANA MARIBETH FEDULLO RUMBO</t>
  </si>
  <si>
    <t>SERGIO DAVID PRIETO ROMERO</t>
  </si>
  <si>
    <t>LUIS RAMON BALLEN CASTILLO</t>
  </si>
  <si>
    <t>ANDRES FELIPE AFRICANO DIAZ</t>
  </si>
  <si>
    <t>HERNAN RICARDO CONTRERAS MAYORGA</t>
  </si>
  <si>
    <t>PAULA ANDREA ALVAREZ URQUIJO</t>
  </si>
  <si>
    <t>NUBIA STELLA MORENO PARRA</t>
  </si>
  <si>
    <t>OMAR ALEXANDER SALVADOR ROMERO</t>
  </si>
  <si>
    <t xml:space="preserve">LINK SECOP II </t>
  </si>
  <si>
    <t xml:space="preserve">SUPERVISOR DEL CONTRATO </t>
  </si>
  <si>
    <t>WILMAR JOSE CRISTANCHO OICATA</t>
  </si>
  <si>
    <t xml:space="preserve">CONTRATOS CON INICIO EN JULIO   </t>
  </si>
  <si>
    <t>16 16. Contrato de Consultoría</t>
  </si>
  <si>
    <t>1 1. Convenio</t>
  </si>
  <si>
    <t>EJECUTAR A PRECIOS UNITARIOS Y A MONTO AGOTABLE, LAS OBRAS Y ACTIVIDADES NECESARIAS PARA LA CONSERVACIÓN Y/O REHABILITACIÓN LOCAL E INTERMEDIA DE LA MALLA VIAL, CICLOINFRAESTRUCTURA Y ESPACIO PÚBLICO , PERTENECIENTES A LA LOCALIDAD DE TEUSAQUILLO EN BOGOTÁ D.C.</t>
  </si>
  <si>
    <t>REALIZAR LA INTERVENTORIA INTEGRAL AL CONTRATO RESULTANTE DE LA LICITACION PUBLICA DE OBRA CUYO OBJETO ES: EJECUTAR A PRECIOS UNITARIOS Y A MONTO AGOTABLE, LAS OBRAS Y ACTIVIDADES NECESARIAS PARA LA CONSERVACION Y/O REHABILITACION LOCAL E INTERMEDIA DE LA MALLA VIAL, CICLOINFRAESTRUCTURA Y ESPACIO PÚBLICO, PERTENECIENTES A LA LOCALIDAD DE TEUSAQUILLO EN BOGOTÁ D.C.</t>
  </si>
  <si>
    <t>ADQUIRIR ELEMENTOS TECNOLÓGICOS Y AUDIOVISUALES PARA LA DOTACIÓN PEDAGÓGICA DE LAS INSTITUCIONES EDUCATIVAS DE LA LOCALIDAD DE TEUSAQUILLO EN EL MARCO DEL PROYECTO 2356 'TEUSAQUILLO CIERRA BRECHAS' DE ACUERDO CON LAS ESPECIFICACIÓNES TÉCNICAS.</t>
  </si>
  <si>
    <t>PRESTAR SERVICIOS TÉCNICOS DE APOYO A LA GESTIÓN PARA APOYAR LAS ETAPAS PRECONTRACTUAL, CONTRACTUAL Y POST- CONTACTUAL DE LOS PROCESOS DE ADQUISICIÓN DE BIENES Y SERVICIOS Y DEMAS ACTIVIDADES ADMINISTRATIVAS CONTRACTUALES QUE REALICE EL FONDO DE DESARROLLO LOCAL DE TEUSAQUILLO.</t>
  </si>
  <si>
    <t>PRESTAR SERVICIOS PROFESIONALES EN LA ALCALDÍA LOCAL DE TEUSAQUILLO CON LA FINALDIAD DE GESTIONAR INTEGRALMENTE LAS SOLICITUDES DE PROPOSICIONES, REQUERIMIENTOS DE ENTES DE CONTROL, CORPORACIONES PÚBLICAS Y EMISIÓN DE CONCEPTOS JURÍDICOS</t>
  </si>
  <si>
    <t>PRESTAR SERVICIOS PROFESIONALES JURÍDICOS PARA ORIENTAR Y ARTICULAR LA TOMA DE DESICIONES Y ANÁLISIS DE ESCENARIOS EN MATERIA DE GESTIÓN POLICIVA, CON LA FINALIDAD DE ASEGURAR LOS PROCESOS JURIDICOS ADECUADOS EN EL MARCO DE LA LEGALIDAD Y COMPETENCIAS QUE LE ASISTEN A LA ALCALDIA LOCAL DE TEUSAQUILLO</t>
  </si>
  <si>
    <t>PRESTAR SERVICIOS PROFESIONALESPARA REALIZAR LAS LABORES REQUERIDAS EN LA PROMOCIÓN Y CONSERVACIÓN DE LA SEGURIDAD CIUDADANA, CONVIVENCIA Y PREVENCIÓN DE CONFLICTIVIDADES, JUNTO A LA ARTICULACIÓN, ASISTENCIA Y ACOMPAÑAMIENTO DE LAS ACTIVIDADES RELACIONADAS CON DIVERSIDAD Y EQUIDAD DE GÉNERO,VENDEDORES INFORMALES, ESPACIO PÚBLICO Y HABITANTE DE CALLE EN LA LOCALIDAD DE TEUSAQUILLO.</t>
  </si>
  <si>
    <t>PRESTAR SERVICIOS PROFESIONALES PARA LA IMPLEMENTACIÓN DE LA ARQUITECTURA INSTITUCIONAL REQUERIDA A NIVEL ESTRATÉGICO, TÁCTICO Y OPERATIVO PARA EL FONDO DE DESARROLLO LOCAL DE TEUSAQUILLO, A TRAVES DE LA ASISTENCIA TECNICA DE PROCESOS Y PROCEDEMIENTOS EN EL CUMPLIMIENTO DE METAS.</t>
  </si>
  <si>
    <t>PRESTAR SERVICIOS PROFESIONALES TRANSVERSALES EN EL ÁREA DE GESTIÓN DEL DESARROLLO ADMINISTRATIVO Y FINANCIERO PARA LA ALCALDÍA LOCAL DE TEUSAQUILLO.</t>
  </si>
  <si>
    <t>PRESTAR SERVICIOS DE APOYO A LA GESTION EN LA EJECUCION DEL PROCESO DE CORRESPONDENCIA QUE SE GENERA EN CDI DE LA ALCALDIA LOCAL DE TEUSAQUILLO.</t>
  </si>
  <si>
    <t>PRESTAR SERVICIOS DE APOYO A LA GESTIÓN EN LOS TRÁMITES ADMINISTRATIVOS Y OPERATIVOS REQUERIDOS PARA EL ENVÍO Y ENTREGA DE CORRESPONDENCIA DEL FONDO DE DESARROLLO LOCAL DE TEUSAQUILLO</t>
  </si>
  <si>
    <t>PRESTAR SERVICIOS PROFESIONALES JURÍDICOS PARA ADELANTAR Y DESARROLLAR LOS TRAMITES DE ESTRUCTURACIÓN Y CONTRACTUALES, EN SUS DIFERENTES ETAPAS, PARA EL FONDO DE DESARROLLO LOCAL DE TEUSAQUILLO.</t>
  </si>
  <si>
    <t>PRESTAR SERVICIOS DE APOYO A LA GESTIÓN PARA DESARROLLAR TAREAS OPERATIVAS, ASISTENCIALES, ADMINISTRATIVAS Y DE SEGUIMIENTO QUE REQUIERA EL ÁREA ADMINISTRATIVA Y FINANCIERA.</t>
  </si>
  <si>
    <t>PRESTAR SERVICIOS PROFESIONALES PARA APOYAR LA FORMULACIÓN, EJECUCIÓN, SEGUIMIENTO Y MEJORA CONTINUA DE LAS HERRAMIENTAS QUE CONFORMAN LA GESTIÓN AMBIENTAL INSTITUCIONAL DE LA ALCALDÍA LOCAL DE TEUSAQUILLO.</t>
  </si>
  <si>
    <t>AUNAR ESFUERZOS Y RECURSOS TÉCNICOS, ADMINISTRATIVOS, JURÍDICOS, PRESUPUESTALES, FINANCIEROS Y HUMANOS ENTRE EL FONDO DE DESARROLLO LOCAL TEUSAQUILLO Y LA AGENCIA ATENEA, PARA PROMOVER EL ACCESO Y LA PERMANENCIA DE LOS JÓVENES DE LA CIUDAD DE BOGOTÁ A LOS PROGRAMAS DE EDUCACIÓN POSMEDIA.</t>
  </si>
  <si>
    <t>CONTRATAR EL SERVICIO INTEGRAL Y SUMINISTRO DE PRODUCTOS DE ASEO, CAFETERÍA PARA LA SEDE A DMINISTRATIVA DE LA ALCALDÍA LOCAL DE TEUSAQUILLO, LA JUNTA ADMINISTRADORA LOCAL Y LA CASA DE LA PARTICIPACIÓN, DE CONFORMIDAD CON EL ACUERDO MARCO DE PRECIOS CCE-SNG-AMP-008-2025</t>
  </si>
  <si>
    <t>Aunar recursos técnicos, financieros, administrativos y jurídicos entre la Secretaría Distrital de Integración Social y el Fondo de Desarrollo Local de Teusaquillo para habilitar cupos destinados a atender a la población en situación de inseguridad alimentaria y nutricional en la Localidad a través de la ampliación de comedores comunitarios en cumplimiento de las metas del Plan de Desarrollo Distrital y el Plan de Desarrollo Local, asociadas al programa Erradicación del Hambre en Bogotá.</t>
  </si>
  <si>
    <t>Aunar esfuerzos entre la Secretaría Distrital de Integración Social y el Fondo de Desarrollo Local de Teusaquillo para garantizar la asignación, disposición y manejo efectivo de los recursos necesarios para la dispersión de transferencias monetarias, tanto condicionadas como no condicionadas, de la estrategia Ingreso Mínimo Garantizado (IMG), con el fin de beneficiar a la población elegible de la localidad</t>
  </si>
  <si>
    <t>LICITACION MALLA VIAL (MANTENIMIENTO MALLA VIAL 2026)</t>
  </si>
  <si>
    <t>INTERVENTORIA MALLA VIAL</t>
  </si>
  <si>
    <t>ANDIVISION SAS</t>
  </si>
  <si>
    <t>BRENDA MARCELA CORDOBA ROJAS</t>
  </si>
  <si>
    <t>YOANA CARDOZO CORREA</t>
  </si>
  <si>
    <t>JONATHAN ARMANDO HERNANDEZ BARCENAS</t>
  </si>
  <si>
    <t>MERLY SANDRID ZABALETA MENCO</t>
  </si>
  <si>
    <t>JAIRO ALONSO VIASUS HIGUERA</t>
  </si>
  <si>
    <t>NOREIDY FAIZURY LADINO POLANCO</t>
  </si>
  <si>
    <t>SANTIAGO ENRIQUE SALAZAR OSPINA</t>
  </si>
  <si>
    <t>LUIS EDUARDO PEÑARANDA PINEDA</t>
  </si>
  <si>
    <t>LAURA VALENTINA MERIZALDE CRUZ</t>
  </si>
  <si>
    <t>RICHARD JOSE ROJAS ZAMBRANO</t>
  </si>
  <si>
    <t>JEFERSSON JAFET RODRIGUEZ SALDAÑA</t>
  </si>
  <si>
    <t>JORGE ALEJANDRO DELGADO</t>
  </si>
  <si>
    <t>CAROLINA ALEXANDRA CANO MERCHAN</t>
  </si>
  <si>
    <t>CAROLINA LOPEZ CARDENAS</t>
  </si>
  <si>
    <t>NATALIA ALVARADO VALENCIA</t>
  </si>
  <si>
    <t>MARIA FERNANDA ERAZO CÓRDOBA</t>
  </si>
  <si>
    <t>JOSE ALBERTO PEDROZO LENGUA</t>
  </si>
  <si>
    <t>ALBERTO ARIAS SALAZAR</t>
  </si>
  <si>
    <t>YUDY NATALIA RODRIGUEZ SANCHEZ</t>
  </si>
  <si>
    <t>RUBEN MAURICIO GONZALEZ RINCON</t>
  </si>
  <si>
    <t>JAVIER MAURICIO CIFUENTES NOVOA</t>
  </si>
  <si>
    <t>JULIETA LUCIA FAJARDO TELLEZ</t>
  </si>
  <si>
    <t>SHARAY RAMIREZ OROZCO</t>
  </si>
  <si>
    <t>JOSE ALEJANDRO MARTINEZ NOVOA</t>
  </si>
  <si>
    <t>OSCAR ALEJANDRO VELASQUEZ RODRIGUEZ</t>
  </si>
  <si>
    <t>JOSE DANILO BURBANO</t>
  </si>
  <si>
    <t>DANIELA FRANCO CANCHON</t>
  </si>
  <si>
    <t>GLORIA MATILDE SANTANA CASALLAS</t>
  </si>
  <si>
    <t>MARIA ELENA ORTEGA AMAYA</t>
  </si>
  <si>
    <t>UNION TEMPORAL CLEAN COLOMBIA 5 G</t>
  </si>
  <si>
    <t>Secretaría Distrital de Integración Social</t>
  </si>
  <si>
    <t>https://community.secop.gov.co/Public/Tendering/OpportunityDetail/Index?noticeUID=CO1.NTC.10252473&amp;isFromPublicArea=True&amp;isModal=False</t>
  </si>
  <si>
    <t>https://community.secop.gov.co/Public/Tendering/OpportunityDetail/Index?noticeUID=CO1.NTC.10269090&amp;isFromPublicArea=True&amp;isModal=False</t>
  </si>
  <si>
    <t>https://community.secop.gov.co/Public/Tendering/OpportunityDetail/Index?noticeUID=CO1.NTC.10374661&amp;isFromPublicArea=True&amp;isModal=False</t>
  </si>
  <si>
    <t>https://community.secop.gov.co/Public/Tendering/OpportunityDetail/Index?noticeUID=CO1.NTC.10413044&amp;isFromPublicArea=True&amp;isModal=False</t>
  </si>
  <si>
    <t>https://community.secop.gov.co/Public/Tendering/OpportunityDetail/Index?noticeUID=CO1.NTC.10496687&amp;isFromPublicArea=True&amp;isModal=False</t>
  </si>
  <si>
    <t>https://community.secop.gov.co/Public/Tendering/OpportunityDetail/Index?noticeUID=CO1.NTC.10564711&amp;isFromPublicArea=True&amp;isModal=False</t>
  </si>
  <si>
    <t>https://community.secop.gov.co/Public/Tendering/OpportunityDetail/Index?noticeUID=CO1.NTC.10567607&amp;isFromPublicArea=True&amp;isModal=False</t>
  </si>
  <si>
    <t>https://community.secop.gov.co/Public/Tendering/OpportunityDetail/Index?noticeUID=CO1.NTC.10580711&amp;isFromPublicArea=True&amp;isModal=False</t>
  </si>
  <si>
    <t>https://community.secop.gov.co/Public/Tendering/OpportunityDetail/Index?noticeUID=CO1.NTC.10570782&amp;isFromPublicArea=True&amp;isModal=False</t>
  </si>
  <si>
    <t>https://community.secop.gov.co/Public/Tendering/OpportunityDetail/Index?noticeUID=CO1.NTC.10571063&amp;isFromPublicArea=True&amp;isModal=False</t>
  </si>
  <si>
    <t>https://community.secop.gov.co/Public/Tendering/OpportunityDetail/Index?noticeUID=CO1.NTC.10570188&amp;isFromPublicArea=True&amp;isModal=False</t>
  </si>
  <si>
    <t>https://community.secop.gov.co/Public/Tendering/OpportunityDetail/Index?noticeUID=CO1.NTC.10580831&amp;isFromPublicArea=True&amp;isModal=False</t>
  </si>
  <si>
    <t>https://community.secop.gov.co/Public/Tendering/OpportunityDetail/Index?noticeUID=CO1.NTC.10567283&amp;isFromPublicArea=True&amp;isModal=False</t>
  </si>
  <si>
    <t>https://community.secop.gov.co/Public/Tendering/OpportunityDetail/Index?noticeUID=CO1.NTC.10572973&amp;isFromPublicArea=True&amp;isModal=False</t>
  </si>
  <si>
    <t>https://community.secop.gov.co/Public/Tendering/OpportunityDetail/Index?noticeUID=CO1.NTC.10580121&amp;isFromPublicArea=True&amp;isModal=False</t>
  </si>
  <si>
    <t>https://community.secop.gov.co/Public/Tendering/OpportunityDetail/Index?noticeUID=CO1.NTC.10581123&amp;isFromPublicArea=True&amp;isModal=False</t>
  </si>
  <si>
    <t>https://community.secop.gov.co/Public/Tendering/OpportunityDetail/Index?noticeUID=CO1.NTC.10579919&amp;isFromPublicArea=True&amp;isModal=False</t>
  </si>
  <si>
    <t>https://community.secop.gov.co/Public/Tendering/OpportunityDetail/Index?noticeUID=CO1.NTC.10590665&amp;isFromPublicArea=True&amp;isModal=False</t>
  </si>
  <si>
    <t>https://community.secop.gov.co/Public/Tendering/OpportunityDetail/Index?noticeUID=CO1.NTC.10590677&amp;isFromPublicArea=True&amp;isModal=False</t>
  </si>
  <si>
    <t>https://community.secop.gov.co/Public/Tendering/OpportunityDetail/Index?noticeUID=CO1.NTC.10591541&amp;isFromPublicArea=True&amp;isModal=False</t>
  </si>
  <si>
    <t>https://community.secop.gov.co/Public/Tendering/OpportunityDetail/Index?noticeUID=CO1.NTC.10591740&amp;isFromPublicArea=True&amp;isModal=False</t>
  </si>
  <si>
    <t>https://community.secop.gov.co/Public/Tendering/OpportunityDetail/Index?noticeUID=CO1.NTC.10599685&amp;isFromPublicArea=True&amp;isModal=False</t>
  </si>
  <si>
    <t>https://community.secop.gov.co/Public/Tendering/OpportunityDetail/Index?noticeUID=CO1.NTC.10595877&amp;isFromPublicArea=True&amp;isModal=Fals</t>
  </si>
  <si>
    <t>https://community.secop.gov.co/Public/Tendering/OpportunityDetail/Index?noticeUID=CO1.NTC.10596305&amp;isFromPublicArea=True&amp;isModal=False</t>
  </si>
  <si>
    <t>https://community.secop.gov.co/Public/Tendering/OpportunityDetail/Index?noticeUID=CO1.NTC.10599765&amp;isFromPublicArea=True&amp;isModal=False</t>
  </si>
  <si>
    <t>https://community.secop.gov.co/Public/Tendering/OpportunityDetail/Index?noticeUID=CO1.NTC.10599940&amp;isFromPublicArea=True&amp;isModal=False</t>
  </si>
  <si>
    <t>https://community.secop.gov.co/Public/Tendering/OpportunityDetail/Index?noticeUID=CO1.NTC.10595922&amp;isFromPublicArea=True&amp;isModal=False</t>
  </si>
  <si>
    <t>https://community.secop.gov.co/Public/Tendering/OpportunityDetail/Index?noticeUID=CO1.NTC.10607896&amp;isFromPublicArea=True&amp;isModal=False</t>
  </si>
  <si>
    <t>https://community.secop.gov.co/Public/Tendering/OpportunityDetail/Index?noticeUID=CO1.NTC.10608306&amp;isFromPublicArea=True&amp;isModal=False</t>
  </si>
  <si>
    <t>https://community.secop.gov.co/Public/Tendering/OpportunityDetail/Index?noticeUID=CO1.NTC.10608435&amp;isFromPublicArea=True&amp;isModal=False</t>
  </si>
  <si>
    <t>https://community.secop.gov.co/Public/Tendering/OpportunityDetail/Index?noticeUID=CO1.NTC.10617595&amp;isFromPublicArea=True&amp;isModal=False</t>
  </si>
  <si>
    <t>https://operaciones.colombiacompra.gov.co/tienda-virtual-del-estado-colombiano/ordenes-compra/167108</t>
  </si>
  <si>
    <t>https://community.secop.gov.co/Public/Tendering/OpportunityDetail/Index?noticeUID=CO1.NTC.10552574&amp;isFromPublicArea=True&amp;isModal=False</t>
  </si>
  <si>
    <t>https://community.secop.gov.co/Public/Tendering/OpportunityDetail/Index?noticeUID=CO1.NTC.10588851&amp;isFromPublicArea=True&amp;isModal=False</t>
  </si>
  <si>
    <t xml:space="preserve">21 21-Consultoría (Interventoría) </t>
  </si>
  <si>
    <t xml:space="preserve">33 33-Servicios Apoyo a la Gestion de la Entidad (servicios administrativos) </t>
  </si>
  <si>
    <t xml:space="preserve">31 31-Servicios Profesionales </t>
  </si>
  <si>
    <t xml:space="preserve">211 211-Convenio Interadministrativo </t>
  </si>
  <si>
    <t>PRESTACION DE SERVICIOS DE INTERMEDIACIÓN ESPECIALIZADA, EN LA PLANEACIÓN, ESTRUCTURACIÓN Y CONTRATACIÓN DEL PROGRAMA DE SEGUROS DE LA ALCALDÍA LOCAL DE TEUSAQUILLO.</t>
  </si>
  <si>
    <t>UNIÓN TEMPORAL FDLT 2026 JARGU – ARESS (PRESTACION DE SERVICIOS DE INTERMEDIACIÓN ESPECIALIZADA)</t>
  </si>
  <si>
    <t>ATENEA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</si>
</sst>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 val="single"/>
      <sz val="12"/>
      <color theme="10"/>
      <name val="Calibri"/>
      <family val="2"/>
      <scheme val="minor"/>
    </font>
    <font>
      <sz val="12"/>
      <color theme="1"/>
      <name val="Times Roman"/>
      <family val="2"/>
    </font>
    <font>
      <sz val="18"/>
      <color theme="1"/>
      <name val="Times Roman"/>
      <family val="2"/>
    </font>
    <font>
      <b/>
      <sz val="18"/>
      <color theme="1"/>
      <name val="Times Roman"/>
      <family val="2"/>
    </font>
    <font>
      <b/>
      <sz val="12"/>
      <name val="Times Roman"/>
      <family val="2"/>
    </font>
    <font>
      <b/>
      <u val="single"/>
      <sz val="12"/>
      <name val="Times Roman"/>
      <family val="2"/>
    </font>
    <font>
      <sz val="12"/>
      <color rgb="FF000000"/>
      <name val="Times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2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2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0" xfId="2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6" xfId="2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64" fontId="3" fillId="0" borderId="6" xfId="20" applyFont="1" applyBorder="1" applyAlignment="1">
      <alignment horizontal="center" vertical="center" wrapText="1"/>
    </xf>
    <xf numFmtId="0" fontId="2" fillId="0" borderId="6" xfId="2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8" xfId="2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 [0]" xfId="20" builtinId="7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9F5BF65-7F5D-C747-AA1E-8EC6C25BEA12}">
  <dimension ref="B4:U60"/>
  <sheetViews>
    <sheetView tabSelected="1" zoomScale="70" zoomScaleNormal="70" workbookViewId="0" topLeftCell="I1">
      <selection pane="topLeft" activeCell="C6" sqref="C6:T6"/>
    </sheetView>
  </sheetViews>
  <sheetFormatPr defaultColWidth="10.795" defaultRowHeight="15.6"/>
  <cols>
    <col min="1" max="1" width="10.75" style="1"/>
    <col min="2" max="2" width="4.5" style="1" customWidth="1"/>
    <col min="3" max="3" width="18.75" style="1" customWidth="1"/>
    <col min="4" max="4" width="25" style="2" customWidth="1"/>
    <col min="5" max="5" width="26.75" style="2" customWidth="1"/>
    <col min="6" max="6" width="18.5" style="2" customWidth="1"/>
    <col min="7" max="7" width="93.75" style="3" customWidth="1"/>
    <col min="8" max="8" width="56.75" style="2" customWidth="1"/>
    <col min="9" max="9" width="16.75" style="1" customWidth="1"/>
    <col min="10" max="10" width="31.75" style="1" customWidth="1"/>
    <col min="11" max="11" width="13.75" style="1" customWidth="1"/>
    <col min="12" max="13" width="17.75" style="1" customWidth="1"/>
    <col min="14" max="14" width="16.75" style="1" customWidth="1"/>
    <col min="15" max="15" width="16.5" style="4" customWidth="1"/>
    <col min="16" max="16" width="9.75" style="4" customWidth="1"/>
    <col min="17" max="17" width="17.5" style="4" customWidth="1"/>
    <col min="18" max="18" width="28.75" style="1" customWidth="1"/>
    <col min="19" max="19" width="52.75" style="2" customWidth="1"/>
    <col min="20" max="20" width="69.75" style="1" customWidth="1"/>
    <col min="21" max="21" width="4.75" style="1" customWidth="1"/>
    <col min="22" max="16384" width="10.75" style="1"/>
  </cols>
  <sheetData>
    <row r="3" ht="16.2" thickBot="1"/>
    <row r="4" spans="2:21" ht="22.8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6"/>
      <c r="O4" s="9"/>
      <c r="P4" s="9"/>
      <c r="Q4" s="9"/>
      <c r="R4" s="6"/>
      <c r="S4" s="7"/>
      <c r="T4" s="6"/>
      <c r="U4" s="10"/>
    </row>
    <row r="5" spans="2:21" ht="22.8">
      <c r="B5" s="11"/>
      <c r="C5" s="31" t="s">
        <v>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12"/>
    </row>
    <row r="6" spans="2:21" ht="22.8">
      <c r="B6" s="11"/>
      <c r="C6" s="31" t="s">
        <v>58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12"/>
    </row>
    <row r="7" spans="2:21" ht="22.8">
      <c r="B7" s="11"/>
      <c r="C7" s="31">
        <v>2026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12"/>
    </row>
    <row r="8" spans="2:21" ht="15.6">
      <c r="B8" s="11"/>
      <c r="O8" s="13"/>
      <c r="P8" s="13"/>
      <c r="Q8" s="13"/>
      <c r="U8" s="12"/>
    </row>
    <row r="9" spans="2:21" s="2" customFormat="1" ht="46.8">
      <c r="B9" s="14"/>
      <c r="C9" s="15" t="s">
        <v>1</v>
      </c>
      <c r="D9" s="16" t="s">
        <v>2</v>
      </c>
      <c r="E9" s="16" t="s">
        <v>3</v>
      </c>
      <c r="F9" s="16" t="s">
        <v>4</v>
      </c>
      <c r="G9" s="16" t="s">
        <v>5</v>
      </c>
      <c r="H9" s="15" t="s">
        <v>6</v>
      </c>
      <c r="I9" s="15" t="s">
        <v>7</v>
      </c>
      <c r="J9" s="15" t="s">
        <v>8</v>
      </c>
      <c r="K9" s="17" t="s">
        <v>9</v>
      </c>
      <c r="L9" s="15" t="s">
        <v>10</v>
      </c>
      <c r="M9" s="15" t="s">
        <v>11</v>
      </c>
      <c r="N9" s="15" t="s">
        <v>12</v>
      </c>
      <c r="O9" s="18" t="s">
        <v>13</v>
      </c>
      <c r="P9" s="18" t="s">
        <v>14</v>
      </c>
      <c r="Q9" s="18" t="s">
        <v>15</v>
      </c>
      <c r="R9" s="15" t="s">
        <v>16</v>
      </c>
      <c r="S9" s="15" t="s">
        <v>55</v>
      </c>
      <c r="T9" s="15" t="s">
        <v>56</v>
      </c>
      <c r="U9" s="19"/>
    </row>
    <row r="10" spans="2:21" ht="62.4">
      <c r="B10" s="11"/>
      <c r="C10" s="20" t="s">
        <v>17</v>
      </c>
      <c r="D10" s="20" t="s">
        <v>23</v>
      </c>
      <c r="E10" s="20" t="s">
        <v>27</v>
      </c>
      <c r="F10" s="20">
        <v>299</v>
      </c>
      <c r="G10" s="32" t="s">
        <v>61</v>
      </c>
      <c r="H10" s="20" t="s">
        <v>79</v>
      </c>
      <c r="I10" s="21">
        <v>9.020773269E9</v>
      </c>
      <c r="J10" s="20" t="s">
        <v>18</v>
      </c>
      <c r="K10" s="22">
        <v>46224</v>
      </c>
      <c r="L10" s="20">
        <v>6</v>
      </c>
      <c r="M10" s="20">
        <v>0</v>
      </c>
      <c r="N10" s="20">
        <f>+L10*30+M10</f>
        <v>180</v>
      </c>
      <c r="O10" s="23">
        <v>3.2864E9</v>
      </c>
      <c r="P10" s="23">
        <v>0</v>
      </c>
      <c r="Q10" s="23">
        <f>+O10+P10</f>
        <v>3.2864E9</v>
      </c>
      <c r="R10" s="20" t="s">
        <v>19</v>
      </c>
      <c r="S10" s="24" t="s">
        <v>113</v>
      </c>
      <c r="T10" s="20" t="s">
        <v>20</v>
      </c>
      <c r="U10" s="12"/>
    </row>
    <row r="11" spans="2:21" ht="78">
      <c r="B11" s="11"/>
      <c r="C11" s="20" t="s">
        <v>17</v>
      </c>
      <c r="D11" s="20" t="s">
        <v>59</v>
      </c>
      <c r="E11" s="20" t="s">
        <v>147</v>
      </c>
      <c r="F11" s="20">
        <v>300</v>
      </c>
      <c r="G11" s="32" t="s">
        <v>62</v>
      </c>
      <c r="H11" s="20" t="s">
        <v>80</v>
      </c>
      <c r="I11" s="21">
        <v>9.02080692E8</v>
      </c>
      <c r="J11" s="20" t="s">
        <v>18</v>
      </c>
      <c r="K11" s="22">
        <v>46224</v>
      </c>
      <c r="L11" s="20">
        <v>6</v>
      </c>
      <c r="M11" s="20">
        <v>0</v>
      </c>
      <c r="N11" s="20">
        <f t="shared" si="0" ref="N11:N49">+L11*30+M11</f>
        <v>180</v>
      </c>
      <c r="O11" s="23">
        <v>394800000</v>
      </c>
      <c r="P11" s="23">
        <v>0</v>
      </c>
      <c r="Q11" s="23">
        <f t="shared" si="1" ref="Q11:Q59">+O11+P11</f>
        <v>394800000</v>
      </c>
      <c r="R11" s="20" t="s">
        <v>19</v>
      </c>
      <c r="S11" s="24" t="s">
        <v>114</v>
      </c>
      <c r="T11" s="20" t="s">
        <v>20</v>
      </c>
      <c r="U11" s="12"/>
    </row>
    <row r="12" spans="2:21" ht="62.4">
      <c r="B12" s="11"/>
      <c r="C12" s="20" t="s">
        <v>17</v>
      </c>
      <c r="D12" s="20" t="s">
        <v>22</v>
      </c>
      <c r="E12" s="20" t="s">
        <v>26</v>
      </c>
      <c r="F12" s="20">
        <v>301</v>
      </c>
      <c r="G12" s="32" t="s">
        <v>63</v>
      </c>
      <c r="H12" s="20" t="s">
        <v>81</v>
      </c>
      <c r="I12" s="21">
        <v>8.30088172E8</v>
      </c>
      <c r="J12" s="20" t="s">
        <v>18</v>
      </c>
      <c r="K12" s="22">
        <v>46226</v>
      </c>
      <c r="L12" s="20">
        <v>3</v>
      </c>
      <c r="M12" s="20">
        <v>0</v>
      </c>
      <c r="N12" s="20">
        <f t="shared" si="0"/>
        <v>90</v>
      </c>
      <c r="O12" s="23">
        <v>522000000</v>
      </c>
      <c r="P12" s="23">
        <v>0</v>
      </c>
      <c r="Q12" s="23">
        <f t="shared" si="1"/>
        <v>522000000</v>
      </c>
      <c r="R12" s="20" t="s">
        <v>19</v>
      </c>
      <c r="S12" s="24" t="s">
        <v>115</v>
      </c>
      <c r="T12" s="20" t="s">
        <v>20</v>
      </c>
      <c r="U12" s="12"/>
    </row>
    <row r="13" spans="2:21" ht="46.8">
      <c r="B13" s="11"/>
      <c r="C13" s="20" t="s">
        <v>17</v>
      </c>
      <c r="D13" s="20" t="s">
        <v>24</v>
      </c>
      <c r="E13" s="20" t="s">
        <v>29</v>
      </c>
      <c r="F13" s="20">
        <v>304</v>
      </c>
      <c r="G13" s="32" t="s">
        <v>151</v>
      </c>
      <c r="H13" s="20" t="s">
        <v>152</v>
      </c>
      <c r="I13" s="21">
        <v>9.02084388E8</v>
      </c>
      <c r="J13" s="20" t="s">
        <v>18</v>
      </c>
      <c r="K13" s="22">
        <v>46218</v>
      </c>
      <c r="L13" s="20">
        <v>12</v>
      </c>
      <c r="M13" s="20">
        <v>0</v>
      </c>
      <c r="N13" s="20">
        <f t="shared" si="0"/>
        <v>360</v>
      </c>
      <c r="O13" s="23">
        <v>0</v>
      </c>
      <c r="P13" s="23">
        <v>0</v>
      </c>
      <c r="Q13" s="23">
        <f t="shared" si="1"/>
        <v>0</v>
      </c>
      <c r="R13" s="20" t="s">
        <v>19</v>
      </c>
      <c r="S13" s="24" t="s">
        <v>116</v>
      </c>
      <c r="T13" s="20" t="s">
        <v>20</v>
      </c>
      <c r="U13" s="12"/>
    </row>
    <row r="14" spans="2:21" ht="46.8">
      <c r="B14" s="11"/>
      <c r="C14" s="20" t="s">
        <v>17</v>
      </c>
      <c r="D14" s="20" t="s">
        <v>24</v>
      </c>
      <c r="E14" s="20" t="s">
        <v>148</v>
      </c>
      <c r="F14" s="20">
        <v>306</v>
      </c>
      <c r="G14" s="32" t="s">
        <v>36</v>
      </c>
      <c r="H14" s="20" t="s">
        <v>82</v>
      </c>
      <c r="I14" s="21">
        <v>1.032419674E9</v>
      </c>
      <c r="J14" s="20" t="s">
        <v>18</v>
      </c>
      <c r="K14" s="22">
        <v>46218</v>
      </c>
      <c r="L14" s="20">
        <v>2</v>
      </c>
      <c r="M14" s="20">
        <v>0</v>
      </c>
      <c r="N14" s="20">
        <f t="shared" si="0"/>
        <v>60</v>
      </c>
      <c r="O14" s="23">
        <v>6600000</v>
      </c>
      <c r="P14" s="23">
        <v>0</v>
      </c>
      <c r="Q14" s="23">
        <f t="shared" si="1"/>
        <v>6600000</v>
      </c>
      <c r="R14" s="20" t="s">
        <v>19</v>
      </c>
      <c r="S14" s="24" t="s">
        <v>117</v>
      </c>
      <c r="T14" s="20" t="s">
        <v>20</v>
      </c>
      <c r="U14" s="12"/>
    </row>
    <row r="15" spans="2:21" ht="62.4">
      <c r="B15" s="11"/>
      <c r="C15" s="20" t="s">
        <v>17</v>
      </c>
      <c r="D15" s="20" t="s">
        <v>24</v>
      </c>
      <c r="E15" s="20" t="s">
        <v>148</v>
      </c>
      <c r="F15" s="20">
        <v>307</v>
      </c>
      <c r="G15" s="32" t="s">
        <v>64</v>
      </c>
      <c r="H15" s="20" t="s">
        <v>83</v>
      </c>
      <c r="I15" s="21">
        <v>52888316</v>
      </c>
      <c r="J15" s="20" t="s">
        <v>18</v>
      </c>
      <c r="K15" s="22">
        <v>46227</v>
      </c>
      <c r="L15" s="20">
        <v>2</v>
      </c>
      <c r="M15" s="20">
        <v>0</v>
      </c>
      <c r="N15" s="20">
        <f t="shared" si="0"/>
        <v>60</v>
      </c>
      <c r="O15" s="23">
        <v>7280000</v>
      </c>
      <c r="P15" s="23">
        <v>0</v>
      </c>
      <c r="Q15" s="23">
        <f t="shared" si="1"/>
        <v>7280000</v>
      </c>
      <c r="R15" s="20" t="s">
        <v>19</v>
      </c>
      <c r="S15" s="24" t="s">
        <v>118</v>
      </c>
      <c r="T15" s="20" t="s">
        <v>20</v>
      </c>
      <c r="U15" s="12"/>
    </row>
    <row r="16" spans="2:21" ht="46.8">
      <c r="B16" s="11"/>
      <c r="C16" s="20" t="s">
        <v>17</v>
      </c>
      <c r="D16" s="20" t="s">
        <v>24</v>
      </c>
      <c r="E16" s="20" t="s">
        <v>149</v>
      </c>
      <c r="F16" s="20">
        <v>308</v>
      </c>
      <c r="G16" s="32" t="s">
        <v>30</v>
      </c>
      <c r="H16" s="20" t="s">
        <v>43</v>
      </c>
      <c r="I16" s="21">
        <v>1.067959001E9</v>
      </c>
      <c r="J16" s="20" t="s">
        <v>18</v>
      </c>
      <c r="K16" s="22">
        <v>46227</v>
      </c>
      <c r="L16" s="20">
        <v>2</v>
      </c>
      <c r="M16" s="20">
        <v>0</v>
      </c>
      <c r="N16" s="20">
        <f t="shared" si="0"/>
        <v>60</v>
      </c>
      <c r="O16" s="23">
        <v>12400000</v>
      </c>
      <c r="P16" s="23">
        <v>0</v>
      </c>
      <c r="Q16" s="23">
        <f t="shared" si="1"/>
        <v>12400000</v>
      </c>
      <c r="R16" s="20" t="s">
        <v>19</v>
      </c>
      <c r="S16" s="24" t="s">
        <v>119</v>
      </c>
      <c r="T16" s="20" t="s">
        <v>20</v>
      </c>
      <c r="U16" s="12"/>
    </row>
    <row r="17" spans="2:21" ht="46.8">
      <c r="B17" s="11"/>
      <c r="C17" s="20" t="s">
        <v>17</v>
      </c>
      <c r="D17" s="20" t="s">
        <v>24</v>
      </c>
      <c r="E17" s="20" t="s">
        <v>149</v>
      </c>
      <c r="F17" s="20">
        <v>309</v>
      </c>
      <c r="G17" s="32" t="s">
        <v>30</v>
      </c>
      <c r="H17" s="20" t="s">
        <v>84</v>
      </c>
      <c r="I17" s="21">
        <v>1.030569288E9</v>
      </c>
      <c r="J17" s="20" t="s">
        <v>18</v>
      </c>
      <c r="K17" s="22">
        <v>46227</v>
      </c>
      <c r="L17" s="20">
        <v>2</v>
      </c>
      <c r="M17" s="20">
        <v>0</v>
      </c>
      <c r="N17" s="20">
        <f t="shared" si="0"/>
        <v>60</v>
      </c>
      <c r="O17" s="23">
        <v>12400000</v>
      </c>
      <c r="P17" s="23">
        <v>0</v>
      </c>
      <c r="Q17" s="23">
        <f t="shared" si="1"/>
        <v>12400000</v>
      </c>
      <c r="R17" s="20" t="s">
        <v>19</v>
      </c>
      <c r="S17" s="24" t="s">
        <v>119</v>
      </c>
      <c r="T17" s="20" t="s">
        <v>20</v>
      </c>
      <c r="U17" s="12"/>
    </row>
    <row r="18" spans="2:21" ht="46.8">
      <c r="B18" s="11"/>
      <c r="C18" s="20" t="s">
        <v>17</v>
      </c>
      <c r="D18" s="20" t="s">
        <v>24</v>
      </c>
      <c r="E18" s="20" t="s">
        <v>149</v>
      </c>
      <c r="F18" s="20">
        <v>310</v>
      </c>
      <c r="G18" s="32" t="s">
        <v>30</v>
      </c>
      <c r="H18" s="20" t="s">
        <v>85</v>
      </c>
      <c r="I18" s="21">
        <v>1.030663809E9</v>
      </c>
      <c r="J18" s="20" t="s">
        <v>18</v>
      </c>
      <c r="K18" s="22">
        <v>46227</v>
      </c>
      <c r="L18" s="20">
        <v>2</v>
      </c>
      <c r="M18" s="20">
        <v>0</v>
      </c>
      <c r="N18" s="20">
        <f t="shared" si="0"/>
        <v>60</v>
      </c>
      <c r="O18" s="23">
        <v>12400000</v>
      </c>
      <c r="P18" s="23">
        <v>0</v>
      </c>
      <c r="Q18" s="23">
        <f t="shared" si="1"/>
        <v>12400000</v>
      </c>
      <c r="R18" s="20" t="s">
        <v>19</v>
      </c>
      <c r="S18" s="24" t="s">
        <v>119</v>
      </c>
      <c r="T18" s="20" t="s">
        <v>20</v>
      </c>
      <c r="U18" s="12"/>
    </row>
    <row r="19" spans="2:21" ht="46.8">
      <c r="B19" s="11"/>
      <c r="C19" s="20" t="s">
        <v>17</v>
      </c>
      <c r="D19" s="20" t="s">
        <v>24</v>
      </c>
      <c r="E19" s="20" t="s">
        <v>149</v>
      </c>
      <c r="F19" s="20">
        <v>311</v>
      </c>
      <c r="G19" s="32" t="s">
        <v>30</v>
      </c>
      <c r="H19" s="20" t="s">
        <v>86</v>
      </c>
      <c r="I19" s="21">
        <v>1.049611013E9</v>
      </c>
      <c r="J19" s="20" t="s">
        <v>18</v>
      </c>
      <c r="K19" s="22">
        <v>46227</v>
      </c>
      <c r="L19" s="20">
        <v>2</v>
      </c>
      <c r="M19" s="20">
        <v>0</v>
      </c>
      <c r="N19" s="20">
        <f t="shared" si="0"/>
        <v>60</v>
      </c>
      <c r="O19" s="23">
        <v>12400000</v>
      </c>
      <c r="P19" s="23">
        <v>0</v>
      </c>
      <c r="Q19" s="23">
        <f t="shared" si="1"/>
        <v>12400000</v>
      </c>
      <c r="R19" s="20" t="s">
        <v>19</v>
      </c>
      <c r="S19" s="24" t="s">
        <v>119</v>
      </c>
      <c r="T19" s="20" t="s">
        <v>20</v>
      </c>
      <c r="U19" s="12"/>
    </row>
    <row r="20" spans="2:21" ht="62.4">
      <c r="B20" s="11"/>
      <c r="C20" s="20" t="s">
        <v>17</v>
      </c>
      <c r="D20" s="20" t="s">
        <v>24</v>
      </c>
      <c r="E20" s="20" t="s">
        <v>149</v>
      </c>
      <c r="F20" s="20">
        <v>312</v>
      </c>
      <c r="G20" s="32" t="s">
        <v>65</v>
      </c>
      <c r="H20" s="20" t="s">
        <v>87</v>
      </c>
      <c r="I20" s="21">
        <v>1.110466185E9</v>
      </c>
      <c r="J20" s="20" t="s">
        <v>18</v>
      </c>
      <c r="K20" s="22">
        <v>46232</v>
      </c>
      <c r="L20" s="20">
        <v>2</v>
      </c>
      <c r="M20" s="20">
        <v>0</v>
      </c>
      <c r="N20" s="20">
        <f t="shared" si="0"/>
        <v>60</v>
      </c>
      <c r="O20" s="23">
        <v>12000000</v>
      </c>
      <c r="P20" s="23">
        <v>0</v>
      </c>
      <c r="Q20" s="23">
        <f t="shared" si="1"/>
        <v>12000000</v>
      </c>
      <c r="R20" s="20" t="s">
        <v>19</v>
      </c>
      <c r="S20" s="24" t="s">
        <v>120</v>
      </c>
      <c r="T20" s="20" t="s">
        <v>20</v>
      </c>
      <c r="U20" s="12"/>
    </row>
    <row r="21" spans="2:21" ht="46.8">
      <c r="B21" s="11"/>
      <c r="C21" s="20" t="s">
        <v>17</v>
      </c>
      <c r="D21" s="20" t="s">
        <v>24</v>
      </c>
      <c r="E21" s="20" t="s">
        <v>148</v>
      </c>
      <c r="F21" s="20">
        <v>314</v>
      </c>
      <c r="G21" s="32" t="s">
        <v>32</v>
      </c>
      <c r="H21" s="20" t="s">
        <v>53</v>
      </c>
      <c r="I21" s="21">
        <v>51737799</v>
      </c>
      <c r="J21" s="20" t="s">
        <v>18</v>
      </c>
      <c r="K21" s="22">
        <v>46232</v>
      </c>
      <c r="L21" s="20">
        <v>2</v>
      </c>
      <c r="M21" s="20">
        <v>0</v>
      </c>
      <c r="N21" s="20">
        <f t="shared" si="0"/>
        <v>60</v>
      </c>
      <c r="O21" s="23">
        <v>6190000</v>
      </c>
      <c r="P21" s="23">
        <v>0</v>
      </c>
      <c r="Q21" s="23">
        <f t="shared" si="1"/>
        <v>6190000</v>
      </c>
      <c r="R21" s="20" t="s">
        <v>19</v>
      </c>
      <c r="S21" s="24" t="s">
        <v>121</v>
      </c>
      <c r="T21" s="20" t="s">
        <v>20</v>
      </c>
      <c r="U21" s="12"/>
    </row>
    <row r="22" spans="2:21" ht="62.4">
      <c r="B22" s="11"/>
      <c r="C22" s="20" t="s">
        <v>17</v>
      </c>
      <c r="D22" s="20" t="s">
        <v>24</v>
      </c>
      <c r="E22" s="20" t="s">
        <v>149</v>
      </c>
      <c r="F22" s="20">
        <v>315</v>
      </c>
      <c r="G22" s="32" t="s">
        <v>40</v>
      </c>
      <c r="H22" s="20" t="s">
        <v>88</v>
      </c>
      <c r="I22" s="21">
        <v>1.032479457E9</v>
      </c>
      <c r="J22" s="20" t="s">
        <v>18</v>
      </c>
      <c r="K22" s="22">
        <v>46231</v>
      </c>
      <c r="L22" s="20">
        <v>2</v>
      </c>
      <c r="M22" s="20">
        <v>0</v>
      </c>
      <c r="N22" s="20">
        <f t="shared" si="0"/>
        <v>60</v>
      </c>
      <c r="O22" s="23">
        <v>12000000</v>
      </c>
      <c r="P22" s="23">
        <v>0</v>
      </c>
      <c r="Q22" s="23">
        <f t="shared" si="1"/>
        <v>12000000</v>
      </c>
      <c r="R22" s="20" t="s">
        <v>19</v>
      </c>
      <c r="S22" s="24" t="s">
        <v>122</v>
      </c>
      <c r="T22" s="20" t="s">
        <v>20</v>
      </c>
      <c r="U22" s="12"/>
    </row>
    <row r="23" spans="2:21" ht="62.4">
      <c r="B23" s="11"/>
      <c r="C23" s="20" t="s">
        <v>17</v>
      </c>
      <c r="D23" s="20" t="s">
        <v>24</v>
      </c>
      <c r="E23" s="20" t="s">
        <v>148</v>
      </c>
      <c r="F23" s="20">
        <v>316</v>
      </c>
      <c r="G23" s="32" t="s">
        <v>42</v>
      </c>
      <c r="H23" s="20" t="s">
        <v>89</v>
      </c>
      <c r="I23" s="21">
        <v>13485659</v>
      </c>
      <c r="J23" s="20" t="s">
        <v>18</v>
      </c>
      <c r="K23" s="22">
        <v>46227</v>
      </c>
      <c r="L23" s="20">
        <v>2</v>
      </c>
      <c r="M23" s="20">
        <v>0</v>
      </c>
      <c r="N23" s="20">
        <f t="shared" si="0"/>
        <v>60</v>
      </c>
      <c r="O23" s="23">
        <v>7696000</v>
      </c>
      <c r="P23" s="23">
        <v>0</v>
      </c>
      <c r="Q23" s="23">
        <f t="shared" si="1"/>
        <v>7696000</v>
      </c>
      <c r="R23" s="20" t="s">
        <v>19</v>
      </c>
      <c r="S23" s="24" t="s">
        <v>123</v>
      </c>
      <c r="T23" s="20" t="s">
        <v>20</v>
      </c>
      <c r="U23" s="12"/>
    </row>
    <row r="24" spans="2:21" ht="62.4">
      <c r="B24" s="11"/>
      <c r="C24" s="20" t="s">
        <v>17</v>
      </c>
      <c r="D24" s="20" t="s">
        <v>24</v>
      </c>
      <c r="E24" s="20" t="s">
        <v>148</v>
      </c>
      <c r="F24" s="20">
        <v>317</v>
      </c>
      <c r="G24" s="32" t="s">
        <v>64</v>
      </c>
      <c r="H24" s="20" t="s">
        <v>90</v>
      </c>
      <c r="I24" s="21">
        <v>1.027151121E9</v>
      </c>
      <c r="J24" s="20" t="s">
        <v>18</v>
      </c>
      <c r="K24" s="22">
        <v>46227</v>
      </c>
      <c r="L24" s="20">
        <v>2</v>
      </c>
      <c r="M24" s="20">
        <v>0</v>
      </c>
      <c r="N24" s="20">
        <f t="shared" si="0"/>
        <v>60</v>
      </c>
      <c r="O24" s="23">
        <v>7280000</v>
      </c>
      <c r="P24" s="23">
        <v>0</v>
      </c>
      <c r="Q24" s="23">
        <f t="shared" si="1"/>
        <v>7280000</v>
      </c>
      <c r="R24" s="20" t="s">
        <v>19</v>
      </c>
      <c r="S24" s="24" t="s">
        <v>118</v>
      </c>
      <c r="T24" s="20" t="s">
        <v>20</v>
      </c>
      <c r="U24" s="12"/>
    </row>
    <row r="25" spans="2:21" ht="62.4">
      <c r="B25" s="11"/>
      <c r="C25" s="20" t="s">
        <v>17</v>
      </c>
      <c r="D25" s="20" t="s">
        <v>24</v>
      </c>
      <c r="E25" s="20" t="s">
        <v>149</v>
      </c>
      <c r="F25" s="20">
        <v>318</v>
      </c>
      <c r="G25" s="32" t="s">
        <v>41</v>
      </c>
      <c r="H25" s="20" t="s">
        <v>91</v>
      </c>
      <c r="I25" s="21">
        <v>79963496</v>
      </c>
      <c r="J25" s="20" t="s">
        <v>18</v>
      </c>
      <c r="K25" s="22">
        <v>46231</v>
      </c>
      <c r="L25" s="20">
        <v>2</v>
      </c>
      <c r="M25" s="20">
        <v>0</v>
      </c>
      <c r="N25" s="20">
        <f t="shared" si="0"/>
        <v>60</v>
      </c>
      <c r="O25" s="23">
        <v>12400000</v>
      </c>
      <c r="P25" s="23">
        <v>0</v>
      </c>
      <c r="Q25" s="23">
        <f t="shared" si="1"/>
        <v>12400000</v>
      </c>
      <c r="R25" s="20" t="s">
        <v>19</v>
      </c>
      <c r="S25" s="24" t="s">
        <v>124</v>
      </c>
      <c r="T25" s="20" t="s">
        <v>20</v>
      </c>
      <c r="U25" s="12"/>
    </row>
    <row r="26" spans="2:21" ht="62.4">
      <c r="B26" s="11"/>
      <c r="C26" s="20" t="s">
        <v>17</v>
      </c>
      <c r="D26" s="20" t="s">
        <v>24</v>
      </c>
      <c r="E26" s="20" t="s">
        <v>149</v>
      </c>
      <c r="F26" s="20">
        <v>319</v>
      </c>
      <c r="G26" s="32" t="s">
        <v>66</v>
      </c>
      <c r="H26" s="20" t="s">
        <v>48</v>
      </c>
      <c r="I26" s="21">
        <v>1.032500913E9</v>
      </c>
      <c r="J26" s="20" t="s">
        <v>18</v>
      </c>
      <c r="K26" s="22">
        <v>46230</v>
      </c>
      <c r="L26" s="20">
        <v>2</v>
      </c>
      <c r="M26" s="20">
        <v>0</v>
      </c>
      <c r="N26" s="20">
        <f t="shared" si="0"/>
        <v>60</v>
      </c>
      <c r="O26" s="23">
        <v>10230000</v>
      </c>
      <c r="P26" s="23">
        <v>0</v>
      </c>
      <c r="Q26" s="23">
        <f t="shared" si="1"/>
        <v>10230000</v>
      </c>
      <c r="R26" s="20" t="s">
        <v>19</v>
      </c>
      <c r="S26" s="24" t="s">
        <v>125</v>
      </c>
      <c r="T26" s="20" t="s">
        <v>20</v>
      </c>
      <c r="U26" s="12"/>
    </row>
    <row r="27" spans="2:21" ht="78">
      <c r="B27" s="11"/>
      <c r="C27" s="20" t="s">
        <v>17</v>
      </c>
      <c r="D27" s="20" t="s">
        <v>24</v>
      </c>
      <c r="E27" s="20" t="s">
        <v>149</v>
      </c>
      <c r="F27" s="20">
        <v>321</v>
      </c>
      <c r="G27" s="32" t="s">
        <v>67</v>
      </c>
      <c r="H27" s="20" t="s">
        <v>57</v>
      </c>
      <c r="I27" s="21">
        <v>79745698</v>
      </c>
      <c r="J27" s="20" t="s">
        <v>18</v>
      </c>
      <c r="K27" s="22">
        <v>46230</v>
      </c>
      <c r="L27" s="20">
        <v>2</v>
      </c>
      <c r="M27" s="20">
        <v>0</v>
      </c>
      <c r="N27" s="20">
        <f t="shared" si="0"/>
        <v>60</v>
      </c>
      <c r="O27" s="23">
        <v>12400000</v>
      </c>
      <c r="P27" s="23">
        <v>0</v>
      </c>
      <c r="Q27" s="23">
        <f t="shared" si="1"/>
        <v>12400000</v>
      </c>
      <c r="R27" s="20" t="s">
        <v>19</v>
      </c>
      <c r="S27" s="24" t="s">
        <v>126</v>
      </c>
      <c r="T27" s="20" t="s">
        <v>20</v>
      </c>
      <c r="U27" s="12"/>
    </row>
    <row r="28" spans="2:21" ht="62.4">
      <c r="B28" s="11"/>
      <c r="C28" s="20" t="s">
        <v>17</v>
      </c>
      <c r="D28" s="20" t="s">
        <v>24</v>
      </c>
      <c r="E28" s="20" t="s">
        <v>149</v>
      </c>
      <c r="F28" s="20">
        <v>322</v>
      </c>
      <c r="G28" s="32" t="s">
        <v>68</v>
      </c>
      <c r="H28" s="20" t="s">
        <v>92</v>
      </c>
      <c r="I28" s="21">
        <v>1.074418899E9</v>
      </c>
      <c r="J28" s="20" t="s">
        <v>18</v>
      </c>
      <c r="K28" s="22">
        <v>46232</v>
      </c>
      <c r="L28" s="20">
        <v>2</v>
      </c>
      <c r="M28" s="20">
        <v>0</v>
      </c>
      <c r="N28" s="20">
        <f t="shared" si="0"/>
        <v>60</v>
      </c>
      <c r="O28" s="23">
        <v>11720000</v>
      </c>
      <c r="P28" s="23">
        <v>0</v>
      </c>
      <c r="Q28" s="23">
        <f t="shared" si="1"/>
        <v>11720000</v>
      </c>
      <c r="R28" s="20" t="s">
        <v>19</v>
      </c>
      <c r="S28" s="24" t="s">
        <v>127</v>
      </c>
      <c r="T28" s="20" t="s">
        <v>20</v>
      </c>
      <c r="U28" s="12"/>
    </row>
    <row r="29" spans="2:21" ht="46.8">
      <c r="B29" s="11"/>
      <c r="C29" s="20" t="s">
        <v>17</v>
      </c>
      <c r="D29" s="20" t="s">
        <v>24</v>
      </c>
      <c r="E29" s="20" t="s">
        <v>149</v>
      </c>
      <c r="F29" s="20">
        <v>323</v>
      </c>
      <c r="G29" s="32" t="s">
        <v>69</v>
      </c>
      <c r="H29" s="20" t="s">
        <v>93</v>
      </c>
      <c r="I29" s="21">
        <v>80799640</v>
      </c>
      <c r="J29" s="20" t="s">
        <v>18</v>
      </c>
      <c r="K29" s="22">
        <v>46232</v>
      </c>
      <c r="L29" s="20">
        <v>2</v>
      </c>
      <c r="M29" s="20">
        <v>0</v>
      </c>
      <c r="N29" s="20">
        <f t="shared" si="0"/>
        <v>60</v>
      </c>
      <c r="O29" s="23">
        <v>10600000</v>
      </c>
      <c r="P29" s="23">
        <v>0</v>
      </c>
      <c r="Q29" s="23">
        <f t="shared" si="1"/>
        <v>10600000</v>
      </c>
      <c r="R29" s="20" t="s">
        <v>19</v>
      </c>
      <c r="S29" s="24" t="s">
        <v>128</v>
      </c>
      <c r="T29" s="20" t="s">
        <v>20</v>
      </c>
      <c r="U29" s="12"/>
    </row>
    <row r="30" spans="2:21" ht="46.8">
      <c r="B30" s="11"/>
      <c r="C30" s="20" t="s">
        <v>17</v>
      </c>
      <c r="D30" s="20" t="s">
        <v>24</v>
      </c>
      <c r="E30" s="20" t="s">
        <v>149</v>
      </c>
      <c r="F30" s="20">
        <v>324</v>
      </c>
      <c r="G30" s="32" t="s">
        <v>30</v>
      </c>
      <c r="H30" s="20" t="s">
        <v>94</v>
      </c>
      <c r="I30" s="21">
        <v>1.032461096E9</v>
      </c>
      <c r="J30" s="20" t="s">
        <v>18</v>
      </c>
      <c r="K30" s="22">
        <v>46232</v>
      </c>
      <c r="L30" s="20">
        <v>2</v>
      </c>
      <c r="M30" s="20">
        <v>0</v>
      </c>
      <c r="N30" s="20">
        <f t="shared" si="0"/>
        <v>60</v>
      </c>
      <c r="O30" s="23">
        <v>12400000</v>
      </c>
      <c r="P30" s="23">
        <v>0</v>
      </c>
      <c r="Q30" s="23">
        <f t="shared" si="1"/>
        <v>12400000</v>
      </c>
      <c r="R30" s="20" t="s">
        <v>19</v>
      </c>
      <c r="S30" s="24" t="s">
        <v>119</v>
      </c>
      <c r="T30" s="20" t="s">
        <v>20</v>
      </c>
      <c r="U30" s="12"/>
    </row>
    <row r="31" spans="2:21" ht="46.8">
      <c r="B31" s="11"/>
      <c r="C31" s="20" t="s">
        <v>17</v>
      </c>
      <c r="D31" s="20" t="s">
        <v>24</v>
      </c>
      <c r="E31" s="20" t="s">
        <v>148</v>
      </c>
      <c r="F31" s="20">
        <v>325</v>
      </c>
      <c r="G31" s="32" t="s">
        <v>70</v>
      </c>
      <c r="H31" s="20" t="s">
        <v>95</v>
      </c>
      <c r="I31" s="21">
        <v>52207273</v>
      </c>
      <c r="J31" s="20" t="s">
        <v>18</v>
      </c>
      <c r="K31" s="22">
        <v>46232</v>
      </c>
      <c r="L31" s="20">
        <v>2</v>
      </c>
      <c r="M31" s="20">
        <v>0</v>
      </c>
      <c r="N31" s="20">
        <f t="shared" si="0"/>
        <v>60</v>
      </c>
      <c r="O31" s="23">
        <v>7000000</v>
      </c>
      <c r="P31" s="23">
        <v>0</v>
      </c>
      <c r="Q31" s="23">
        <f t="shared" si="1"/>
        <v>7000000</v>
      </c>
      <c r="R31" s="20" t="s">
        <v>19</v>
      </c>
      <c r="S31" s="24" t="s">
        <v>129</v>
      </c>
      <c r="T31" s="20" t="s">
        <v>20</v>
      </c>
      <c r="U31" s="12"/>
    </row>
    <row r="32" spans="2:21" ht="46.8">
      <c r="B32" s="11"/>
      <c r="C32" s="20" t="s">
        <v>17</v>
      </c>
      <c r="D32" s="20" t="s">
        <v>24</v>
      </c>
      <c r="E32" s="20" t="s">
        <v>148</v>
      </c>
      <c r="F32" s="20">
        <v>326</v>
      </c>
      <c r="G32" s="32" t="s">
        <v>32</v>
      </c>
      <c r="H32" s="20" t="s">
        <v>54</v>
      </c>
      <c r="I32" s="21">
        <v>79806948</v>
      </c>
      <c r="J32" s="20" t="s">
        <v>18</v>
      </c>
      <c r="K32" s="22">
        <v>46232</v>
      </c>
      <c r="L32" s="20">
        <v>2</v>
      </c>
      <c r="M32" s="20">
        <v>0</v>
      </c>
      <c r="N32" s="20">
        <f t="shared" si="0"/>
        <v>60</v>
      </c>
      <c r="O32" s="23">
        <v>6190000</v>
      </c>
      <c r="P32" s="23">
        <v>0</v>
      </c>
      <c r="Q32" s="23">
        <f t="shared" si="1"/>
        <v>6190000</v>
      </c>
      <c r="R32" s="20" t="s">
        <v>19</v>
      </c>
      <c r="S32" s="24" t="s">
        <v>121</v>
      </c>
      <c r="T32" s="20" t="s">
        <v>20</v>
      </c>
      <c r="U32" s="12"/>
    </row>
    <row r="33" spans="2:21" ht="46.8">
      <c r="B33" s="11"/>
      <c r="C33" s="20" t="s">
        <v>17</v>
      </c>
      <c r="D33" s="20" t="s">
        <v>24</v>
      </c>
      <c r="E33" s="20" t="s">
        <v>148</v>
      </c>
      <c r="F33" s="20">
        <v>328</v>
      </c>
      <c r="G33" s="32" t="s">
        <v>70</v>
      </c>
      <c r="H33" s="20" t="s">
        <v>96</v>
      </c>
      <c r="I33" s="21">
        <v>1.014275658E9</v>
      </c>
      <c r="J33" s="20" t="s">
        <v>18</v>
      </c>
      <c r="K33" s="22">
        <v>46232</v>
      </c>
      <c r="L33" s="20">
        <v>2</v>
      </c>
      <c r="M33" s="20">
        <v>0</v>
      </c>
      <c r="N33" s="20">
        <f t="shared" si="0"/>
        <v>60</v>
      </c>
      <c r="O33" s="23">
        <v>7000000</v>
      </c>
      <c r="P33" s="23">
        <v>0</v>
      </c>
      <c r="Q33" s="23">
        <f t="shared" si="1"/>
        <v>7000000</v>
      </c>
      <c r="R33" s="20" t="s">
        <v>19</v>
      </c>
      <c r="S33" s="24" t="s">
        <v>129</v>
      </c>
      <c r="T33" s="20" t="s">
        <v>20</v>
      </c>
      <c r="U33" s="12"/>
    </row>
    <row r="34" spans="2:21" ht="46.8">
      <c r="B34" s="11"/>
      <c r="C34" s="20" t="s">
        <v>17</v>
      </c>
      <c r="D34" s="20" t="s">
        <v>24</v>
      </c>
      <c r="E34" s="20" t="s">
        <v>149</v>
      </c>
      <c r="F34" s="20">
        <v>330</v>
      </c>
      <c r="G34" s="32" t="s">
        <v>34</v>
      </c>
      <c r="H34" s="20" t="s">
        <v>46</v>
      </c>
      <c r="I34" s="21">
        <v>79879844</v>
      </c>
      <c r="J34" s="20" t="s">
        <v>18</v>
      </c>
      <c r="K34" s="22">
        <v>46233</v>
      </c>
      <c r="L34" s="20">
        <v>2</v>
      </c>
      <c r="M34" s="20">
        <v>0</v>
      </c>
      <c r="N34" s="20">
        <f t="shared" si="0"/>
        <v>60</v>
      </c>
      <c r="O34" s="23">
        <v>12000000</v>
      </c>
      <c r="P34" s="23">
        <v>0</v>
      </c>
      <c r="Q34" s="23">
        <f t="shared" si="1"/>
        <v>12000000</v>
      </c>
      <c r="R34" s="20" t="s">
        <v>19</v>
      </c>
      <c r="S34" s="24" t="s">
        <v>130</v>
      </c>
      <c r="T34" s="20" t="s">
        <v>20</v>
      </c>
      <c r="U34" s="12"/>
    </row>
    <row r="35" spans="2:21" ht="46.8">
      <c r="B35" s="11"/>
      <c r="C35" s="20" t="s">
        <v>17</v>
      </c>
      <c r="D35" s="20" t="s">
        <v>24</v>
      </c>
      <c r="E35" s="20" t="s">
        <v>149</v>
      </c>
      <c r="F35" s="20">
        <v>331</v>
      </c>
      <c r="G35" s="32" t="s">
        <v>37</v>
      </c>
      <c r="H35" s="20" t="s">
        <v>51</v>
      </c>
      <c r="I35" s="21">
        <v>80152980</v>
      </c>
      <c r="J35" s="20" t="s">
        <v>18</v>
      </c>
      <c r="K35" s="22">
        <v>46232</v>
      </c>
      <c r="L35" s="20">
        <v>2</v>
      </c>
      <c r="M35" s="20">
        <v>0</v>
      </c>
      <c r="N35" s="20">
        <f t="shared" si="0"/>
        <v>60</v>
      </c>
      <c r="O35" s="23">
        <v>12000000</v>
      </c>
      <c r="P35" s="23">
        <v>0</v>
      </c>
      <c r="Q35" s="23">
        <f t="shared" si="1"/>
        <v>12000000</v>
      </c>
      <c r="R35" s="20" t="s">
        <v>19</v>
      </c>
      <c r="S35" s="24" t="s">
        <v>131</v>
      </c>
      <c r="T35" s="20" t="s">
        <v>20</v>
      </c>
      <c r="U35" s="12"/>
    </row>
    <row r="36" spans="2:21" ht="46.8">
      <c r="B36" s="11"/>
      <c r="C36" s="20" t="s">
        <v>17</v>
      </c>
      <c r="D36" s="20" t="s">
        <v>24</v>
      </c>
      <c r="E36" s="20" t="s">
        <v>149</v>
      </c>
      <c r="F36" s="20">
        <v>332</v>
      </c>
      <c r="G36" s="32" t="s">
        <v>37</v>
      </c>
      <c r="H36" s="20" t="s">
        <v>97</v>
      </c>
      <c r="I36" s="21">
        <v>1.053849113E9</v>
      </c>
      <c r="J36" s="20" t="s">
        <v>18</v>
      </c>
      <c r="K36" s="22">
        <v>46232</v>
      </c>
      <c r="L36" s="20">
        <v>2</v>
      </c>
      <c r="M36" s="20">
        <v>0</v>
      </c>
      <c r="N36" s="20">
        <f t="shared" si="0"/>
        <v>60</v>
      </c>
      <c r="O36" s="23">
        <v>12000000</v>
      </c>
      <c r="P36" s="23">
        <v>0</v>
      </c>
      <c r="Q36" s="23">
        <f t="shared" si="1"/>
        <v>12000000</v>
      </c>
      <c r="R36" s="20" t="s">
        <v>19</v>
      </c>
      <c r="S36" s="24" t="s">
        <v>131</v>
      </c>
      <c r="T36" s="20" t="s">
        <v>20</v>
      </c>
      <c r="U36" s="12"/>
    </row>
    <row r="37" spans="2:21" ht="46.8">
      <c r="B37" s="11"/>
      <c r="C37" s="20" t="s">
        <v>17</v>
      </c>
      <c r="D37" s="20" t="s">
        <v>24</v>
      </c>
      <c r="E37" s="20" t="s">
        <v>148</v>
      </c>
      <c r="F37" s="20">
        <v>334</v>
      </c>
      <c r="G37" s="32" t="s">
        <v>71</v>
      </c>
      <c r="H37" s="20" t="s">
        <v>98</v>
      </c>
      <c r="I37" s="21">
        <v>85167511</v>
      </c>
      <c r="J37" s="20" t="s">
        <v>18</v>
      </c>
      <c r="K37" s="22">
        <v>46233</v>
      </c>
      <c r="L37" s="20">
        <v>2</v>
      </c>
      <c r="M37" s="20">
        <v>0</v>
      </c>
      <c r="N37" s="20">
        <f t="shared" si="0"/>
        <v>60</v>
      </c>
      <c r="O37" s="23">
        <v>6190000</v>
      </c>
      <c r="P37" s="23">
        <v>0</v>
      </c>
      <c r="Q37" s="23">
        <f t="shared" si="1"/>
        <v>6190000</v>
      </c>
      <c r="R37" s="20" t="s">
        <v>19</v>
      </c>
      <c r="S37" s="24" t="s">
        <v>132</v>
      </c>
      <c r="T37" s="20" t="s">
        <v>20</v>
      </c>
      <c r="U37" s="12"/>
    </row>
    <row r="38" spans="2:21" ht="46.8">
      <c r="B38" s="11"/>
      <c r="C38" s="20" t="s">
        <v>17</v>
      </c>
      <c r="D38" s="20" t="s">
        <v>24</v>
      </c>
      <c r="E38" s="20" t="s">
        <v>148</v>
      </c>
      <c r="F38" s="20">
        <v>335</v>
      </c>
      <c r="G38" s="32" t="s">
        <v>32</v>
      </c>
      <c r="H38" s="20" t="s">
        <v>99</v>
      </c>
      <c r="I38" s="21">
        <v>5946312</v>
      </c>
      <c r="J38" s="20" t="s">
        <v>18</v>
      </c>
      <c r="K38" s="22">
        <v>46232</v>
      </c>
      <c r="L38" s="20">
        <v>2</v>
      </c>
      <c r="M38" s="20">
        <v>0</v>
      </c>
      <c r="N38" s="20">
        <f t="shared" si="0"/>
        <v>60</v>
      </c>
      <c r="O38" s="23">
        <v>6190000</v>
      </c>
      <c r="P38" s="23">
        <v>0</v>
      </c>
      <c r="Q38" s="23">
        <f t="shared" si="1"/>
        <v>6190000</v>
      </c>
      <c r="R38" s="20" t="s">
        <v>19</v>
      </c>
      <c r="S38" s="24" t="s">
        <v>121</v>
      </c>
      <c r="T38" s="20" t="s">
        <v>20</v>
      </c>
      <c r="U38" s="12"/>
    </row>
    <row r="39" spans="2:21" ht="62.4">
      <c r="B39" s="11"/>
      <c r="C39" s="20" t="s">
        <v>17</v>
      </c>
      <c r="D39" s="20" t="s">
        <v>24</v>
      </c>
      <c r="E39" s="20" t="s">
        <v>149</v>
      </c>
      <c r="F39" s="20">
        <v>337</v>
      </c>
      <c r="G39" s="32" t="s">
        <v>33</v>
      </c>
      <c r="H39" s="20" t="s">
        <v>45</v>
      </c>
      <c r="I39" s="21">
        <v>1.033783025E9</v>
      </c>
      <c r="J39" s="20" t="s">
        <v>18</v>
      </c>
      <c r="K39" s="22">
        <v>46232</v>
      </c>
      <c r="L39" s="20">
        <v>2</v>
      </c>
      <c r="M39" s="20">
        <v>0</v>
      </c>
      <c r="N39" s="20">
        <f t="shared" si="0"/>
        <v>60</v>
      </c>
      <c r="O39" s="23">
        <v>11024000</v>
      </c>
      <c r="P39" s="23">
        <v>0</v>
      </c>
      <c r="Q39" s="23">
        <f t="shared" si="1"/>
        <v>11024000</v>
      </c>
      <c r="R39" s="20" t="s">
        <v>19</v>
      </c>
      <c r="S39" s="24" t="s">
        <v>133</v>
      </c>
      <c r="T39" s="20" t="s">
        <v>20</v>
      </c>
      <c r="U39" s="12"/>
    </row>
    <row r="40" spans="2:21" ht="62.4">
      <c r="B40" s="11"/>
      <c r="C40" s="20" t="s">
        <v>17</v>
      </c>
      <c r="D40" s="20" t="s">
        <v>24</v>
      </c>
      <c r="E40" s="20" t="s">
        <v>149</v>
      </c>
      <c r="F40" s="20">
        <v>338</v>
      </c>
      <c r="G40" s="32" t="s">
        <v>33</v>
      </c>
      <c r="H40" s="20" t="s">
        <v>100</v>
      </c>
      <c r="I40" s="21">
        <v>1.018505114E9</v>
      </c>
      <c r="J40" s="20" t="s">
        <v>18</v>
      </c>
      <c r="K40" s="22">
        <v>46232</v>
      </c>
      <c r="L40" s="20">
        <v>2</v>
      </c>
      <c r="M40" s="20">
        <v>0</v>
      </c>
      <c r="N40" s="20">
        <f t="shared" si="0"/>
        <v>60</v>
      </c>
      <c r="O40" s="23">
        <v>11024000</v>
      </c>
      <c r="P40" s="23">
        <v>0</v>
      </c>
      <c r="Q40" s="23">
        <f t="shared" si="1"/>
        <v>11024000</v>
      </c>
      <c r="R40" s="20" t="s">
        <v>19</v>
      </c>
      <c r="S40" s="24" t="s">
        <v>133</v>
      </c>
      <c r="T40" s="20" t="s">
        <v>20</v>
      </c>
      <c r="U40" s="12"/>
    </row>
    <row r="41" spans="2:21" ht="46.8">
      <c r="B41" s="11"/>
      <c r="C41" s="20" t="s">
        <v>17</v>
      </c>
      <c r="D41" s="20" t="s">
        <v>24</v>
      </c>
      <c r="E41" s="20" t="s">
        <v>149</v>
      </c>
      <c r="F41" s="20">
        <v>339</v>
      </c>
      <c r="G41" s="32" t="s">
        <v>37</v>
      </c>
      <c r="H41" s="20" t="s">
        <v>49</v>
      </c>
      <c r="I41" s="21">
        <v>13171382</v>
      </c>
      <c r="J41" s="20" t="s">
        <v>18</v>
      </c>
      <c r="K41" s="22">
        <v>46232</v>
      </c>
      <c r="L41" s="20">
        <v>2</v>
      </c>
      <c r="M41" s="20">
        <v>0</v>
      </c>
      <c r="N41" s="20">
        <f t="shared" si="0"/>
        <v>60</v>
      </c>
      <c r="O41" s="23">
        <v>12000000</v>
      </c>
      <c r="P41" s="23">
        <v>0</v>
      </c>
      <c r="Q41" s="23">
        <f t="shared" si="1"/>
        <v>12000000</v>
      </c>
      <c r="R41" s="20" t="s">
        <v>19</v>
      </c>
      <c r="S41" s="24" t="s">
        <v>131</v>
      </c>
      <c r="T41" s="20" t="s">
        <v>20</v>
      </c>
      <c r="U41" s="12"/>
    </row>
    <row r="42" spans="2:21" ht="46.8">
      <c r="B42" s="11"/>
      <c r="C42" s="20" t="s">
        <v>17</v>
      </c>
      <c r="D42" s="20" t="s">
        <v>24</v>
      </c>
      <c r="E42" s="20" t="s">
        <v>149</v>
      </c>
      <c r="F42" s="20">
        <v>340</v>
      </c>
      <c r="G42" s="32" t="s">
        <v>37</v>
      </c>
      <c r="H42" s="20" t="s">
        <v>101</v>
      </c>
      <c r="I42" s="21">
        <v>79729538</v>
      </c>
      <c r="J42" s="20" t="s">
        <v>18</v>
      </c>
      <c r="K42" s="22">
        <v>46232</v>
      </c>
      <c r="L42" s="20">
        <v>2</v>
      </c>
      <c r="M42" s="20">
        <v>0</v>
      </c>
      <c r="N42" s="20">
        <f t="shared" si="0"/>
        <v>60</v>
      </c>
      <c r="O42" s="23">
        <v>12000000</v>
      </c>
      <c r="P42" s="23">
        <v>0</v>
      </c>
      <c r="Q42" s="23">
        <f t="shared" si="1"/>
        <v>12000000</v>
      </c>
      <c r="R42" s="20" t="s">
        <v>19</v>
      </c>
      <c r="S42" s="24" t="s">
        <v>131</v>
      </c>
      <c r="T42" s="20" t="s">
        <v>20</v>
      </c>
      <c r="U42" s="12"/>
    </row>
    <row r="43" spans="2:21" ht="46.8">
      <c r="B43" s="11"/>
      <c r="C43" s="20" t="s">
        <v>17</v>
      </c>
      <c r="D43" s="20" t="s">
        <v>24</v>
      </c>
      <c r="E43" s="20" t="s">
        <v>148</v>
      </c>
      <c r="F43" s="20">
        <v>345</v>
      </c>
      <c r="G43" s="32" t="s">
        <v>32</v>
      </c>
      <c r="H43" s="20" t="s">
        <v>102</v>
      </c>
      <c r="I43" s="21">
        <v>79626604</v>
      </c>
      <c r="J43" s="20" t="s">
        <v>18</v>
      </c>
      <c r="K43" s="22">
        <v>46233</v>
      </c>
      <c r="L43" s="20">
        <v>2</v>
      </c>
      <c r="M43" s="20">
        <v>0</v>
      </c>
      <c r="N43" s="20">
        <f t="shared" si="0"/>
        <v>60</v>
      </c>
      <c r="O43" s="23">
        <v>6190000</v>
      </c>
      <c r="P43" s="23">
        <v>0</v>
      </c>
      <c r="Q43" s="23">
        <f t="shared" si="1"/>
        <v>6190000</v>
      </c>
      <c r="R43" s="20" t="s">
        <v>19</v>
      </c>
      <c r="S43" s="24" t="s">
        <v>121</v>
      </c>
      <c r="T43" s="20" t="s">
        <v>20</v>
      </c>
      <c r="U43" s="12"/>
    </row>
    <row r="44" spans="2:21" ht="46.8">
      <c r="B44" s="11"/>
      <c r="C44" s="20" t="s">
        <v>17</v>
      </c>
      <c r="D44" s="20" t="s">
        <v>24</v>
      </c>
      <c r="E44" s="20" t="s">
        <v>149</v>
      </c>
      <c r="F44" s="20">
        <v>347</v>
      </c>
      <c r="G44" s="32" t="s">
        <v>21</v>
      </c>
      <c r="H44" s="20" t="s">
        <v>103</v>
      </c>
      <c r="I44" s="21">
        <v>49719195</v>
      </c>
      <c r="J44" s="20" t="s">
        <v>18</v>
      </c>
      <c r="K44" s="22">
        <v>46233</v>
      </c>
      <c r="L44" s="20">
        <v>2</v>
      </c>
      <c r="M44" s="20">
        <v>0</v>
      </c>
      <c r="N44" s="20">
        <f t="shared" si="0"/>
        <v>60</v>
      </c>
      <c r="O44" s="23">
        <v>12000000</v>
      </c>
      <c r="P44" s="23">
        <v>0</v>
      </c>
      <c r="Q44" s="23">
        <f t="shared" si="1"/>
        <v>12000000</v>
      </c>
      <c r="R44" s="20" t="s">
        <v>19</v>
      </c>
      <c r="S44" s="24" t="s">
        <v>134</v>
      </c>
      <c r="T44" s="20" t="s">
        <v>20</v>
      </c>
      <c r="U44" s="12"/>
    </row>
    <row r="45" spans="2:21" ht="46.8">
      <c r="B45" s="11"/>
      <c r="C45" s="20" t="s">
        <v>17</v>
      </c>
      <c r="D45" s="20" t="s">
        <v>24</v>
      </c>
      <c r="E45" s="20" t="s">
        <v>149</v>
      </c>
      <c r="F45" s="20">
        <v>352</v>
      </c>
      <c r="G45" s="32" t="s">
        <v>21</v>
      </c>
      <c r="H45" s="20" t="s">
        <v>47</v>
      </c>
      <c r="I45" s="21">
        <v>51802595</v>
      </c>
      <c r="J45" s="20" t="s">
        <v>18</v>
      </c>
      <c r="K45" s="22">
        <v>46232</v>
      </c>
      <c r="L45" s="20">
        <v>2</v>
      </c>
      <c r="M45" s="20">
        <v>0</v>
      </c>
      <c r="N45" s="20">
        <f t="shared" si="0"/>
        <v>60</v>
      </c>
      <c r="O45" s="23">
        <v>14400000</v>
      </c>
      <c r="P45" s="23">
        <v>0</v>
      </c>
      <c r="Q45" s="23">
        <f t="shared" si="1"/>
        <v>14400000</v>
      </c>
      <c r="R45" s="20" t="s">
        <v>19</v>
      </c>
      <c r="S45" s="24" t="s">
        <v>135</v>
      </c>
      <c r="T45" s="20" t="s">
        <v>20</v>
      </c>
      <c r="U45" s="12"/>
    </row>
    <row r="46" spans="2:21" ht="46.8">
      <c r="B46" s="11"/>
      <c r="C46" s="20" t="s">
        <v>17</v>
      </c>
      <c r="D46" s="20" t="s">
        <v>24</v>
      </c>
      <c r="E46" s="20" t="s">
        <v>149</v>
      </c>
      <c r="F46" s="20">
        <v>353</v>
      </c>
      <c r="G46" s="32" t="s">
        <v>72</v>
      </c>
      <c r="H46" s="20" t="s">
        <v>104</v>
      </c>
      <c r="I46" s="21">
        <v>1.0030071933E10</v>
      </c>
      <c r="J46" s="20" t="s">
        <v>18</v>
      </c>
      <c r="K46" s="22">
        <v>46232</v>
      </c>
      <c r="L46" s="20">
        <v>2</v>
      </c>
      <c r="M46" s="20">
        <v>0</v>
      </c>
      <c r="N46" s="20">
        <f t="shared" si="0"/>
        <v>60</v>
      </c>
      <c r="O46" s="23">
        <v>12800000</v>
      </c>
      <c r="P46" s="23">
        <v>0</v>
      </c>
      <c r="Q46" s="23">
        <f t="shared" si="1"/>
        <v>12800000</v>
      </c>
      <c r="R46" s="20" t="s">
        <v>19</v>
      </c>
      <c r="S46" s="24" t="s">
        <v>136</v>
      </c>
      <c r="T46" s="20" t="s">
        <v>20</v>
      </c>
      <c r="U46" s="12"/>
    </row>
    <row r="47" spans="2:21" ht="46.8">
      <c r="B47" s="11"/>
      <c r="C47" s="20" t="s">
        <v>17</v>
      </c>
      <c r="D47" s="20" t="s">
        <v>24</v>
      </c>
      <c r="E47" s="20" t="s">
        <v>149</v>
      </c>
      <c r="F47" s="20">
        <v>354</v>
      </c>
      <c r="G47" s="32" t="s">
        <v>72</v>
      </c>
      <c r="H47" s="20" t="s">
        <v>105</v>
      </c>
      <c r="I47" s="21">
        <v>1.023017172E9</v>
      </c>
      <c r="J47" s="20" t="s">
        <v>18</v>
      </c>
      <c r="K47" s="22">
        <v>46232</v>
      </c>
      <c r="L47" s="20">
        <v>2</v>
      </c>
      <c r="M47" s="20">
        <v>0</v>
      </c>
      <c r="N47" s="20">
        <f t="shared" si="0"/>
        <v>60</v>
      </c>
      <c r="O47" s="23">
        <v>12800000</v>
      </c>
      <c r="P47" s="23">
        <v>0</v>
      </c>
      <c r="Q47" s="23">
        <f t="shared" si="1"/>
        <v>12800000</v>
      </c>
      <c r="R47" s="20" t="s">
        <v>19</v>
      </c>
      <c r="S47" s="24" t="s">
        <v>136</v>
      </c>
      <c r="T47" s="20" t="s">
        <v>20</v>
      </c>
      <c r="U47" s="12"/>
    </row>
    <row r="48" spans="2:21" ht="46.8">
      <c r="B48" s="11"/>
      <c r="C48" s="20" t="s">
        <v>17</v>
      </c>
      <c r="D48" s="20" t="s">
        <v>24</v>
      </c>
      <c r="E48" s="20" t="s">
        <v>149</v>
      </c>
      <c r="F48" s="20">
        <v>355</v>
      </c>
      <c r="G48" s="32" t="s">
        <v>72</v>
      </c>
      <c r="H48" s="20" t="s">
        <v>44</v>
      </c>
      <c r="I48" s="21">
        <v>1.024563146E9</v>
      </c>
      <c r="J48" s="20" t="s">
        <v>18</v>
      </c>
      <c r="K48" s="22">
        <v>46232</v>
      </c>
      <c r="L48" s="20">
        <v>2</v>
      </c>
      <c r="M48" s="20">
        <v>0</v>
      </c>
      <c r="N48" s="20">
        <f t="shared" si="0"/>
        <v>60</v>
      </c>
      <c r="O48" s="23">
        <v>12800000</v>
      </c>
      <c r="P48" s="23">
        <v>0</v>
      </c>
      <c r="Q48" s="23">
        <f t="shared" si="1"/>
        <v>12800000</v>
      </c>
      <c r="R48" s="20" t="s">
        <v>19</v>
      </c>
      <c r="S48" s="24" t="s">
        <v>136</v>
      </c>
      <c r="T48" s="20" t="s">
        <v>20</v>
      </c>
      <c r="U48" s="12"/>
    </row>
    <row r="49" spans="2:21" ht="46.8">
      <c r="B49" s="11"/>
      <c r="C49" s="20" t="s">
        <v>17</v>
      </c>
      <c r="D49" s="20" t="s">
        <v>24</v>
      </c>
      <c r="E49" s="20" t="s">
        <v>148</v>
      </c>
      <c r="F49" s="20">
        <v>356</v>
      </c>
      <c r="G49" s="32" t="s">
        <v>73</v>
      </c>
      <c r="H49" s="20" t="s">
        <v>106</v>
      </c>
      <c r="I49" s="21">
        <v>1.000078414E9</v>
      </c>
      <c r="J49" s="20" t="s">
        <v>18</v>
      </c>
      <c r="K49" s="22">
        <v>46232</v>
      </c>
      <c r="L49" s="20">
        <v>2</v>
      </c>
      <c r="M49" s="20">
        <v>0</v>
      </c>
      <c r="N49" s="20">
        <f t="shared" si="0"/>
        <v>60</v>
      </c>
      <c r="O49" s="23">
        <v>6190000</v>
      </c>
      <c r="P49" s="23">
        <v>0</v>
      </c>
      <c r="Q49" s="23">
        <f t="shared" si="1"/>
        <v>6190000</v>
      </c>
      <c r="R49" s="20" t="s">
        <v>19</v>
      </c>
      <c r="S49" s="24" t="s">
        <v>137</v>
      </c>
      <c r="T49" s="20" t="s">
        <v>20</v>
      </c>
      <c r="U49" s="12"/>
    </row>
    <row r="50" spans="2:21" ht="46.8">
      <c r="B50" s="11"/>
      <c r="C50" s="20" t="s">
        <v>17</v>
      </c>
      <c r="D50" s="20" t="s">
        <v>24</v>
      </c>
      <c r="E50" s="20" t="s">
        <v>149</v>
      </c>
      <c r="F50" s="20">
        <v>357</v>
      </c>
      <c r="G50" s="32" t="s">
        <v>21</v>
      </c>
      <c r="H50" s="20" t="s">
        <v>107</v>
      </c>
      <c r="I50" s="21">
        <v>1.070949424E9</v>
      </c>
      <c r="J50" s="20" t="s">
        <v>18</v>
      </c>
      <c r="K50" s="22">
        <v>46233</v>
      </c>
      <c r="L50" s="20">
        <v>2</v>
      </c>
      <c r="M50" s="20">
        <v>0</v>
      </c>
      <c r="N50" s="20">
        <f t="shared" si="2" ref="N50:N59">+L50*30+M50</f>
        <v>60</v>
      </c>
      <c r="O50" s="23">
        <v>12000000</v>
      </c>
      <c r="P50" s="23">
        <v>0</v>
      </c>
      <c r="Q50" s="23">
        <f t="shared" si="1"/>
        <v>12000000</v>
      </c>
      <c r="R50" s="20" t="s">
        <v>19</v>
      </c>
      <c r="S50" s="24" t="s">
        <v>134</v>
      </c>
      <c r="T50" s="20" t="s">
        <v>20</v>
      </c>
      <c r="U50" s="12"/>
    </row>
    <row r="51" spans="2:21" ht="62.4">
      <c r="B51" s="11"/>
      <c r="C51" s="20" t="s">
        <v>17</v>
      </c>
      <c r="D51" s="20" t="s">
        <v>24</v>
      </c>
      <c r="E51" s="20" t="s">
        <v>149</v>
      </c>
      <c r="F51" s="20">
        <v>358</v>
      </c>
      <c r="G51" s="32" t="s">
        <v>38</v>
      </c>
      <c r="H51" s="20" t="s">
        <v>50</v>
      </c>
      <c r="I51" s="21">
        <v>1.032481455E9</v>
      </c>
      <c r="J51" s="20" t="s">
        <v>18</v>
      </c>
      <c r="K51" s="22">
        <v>46233</v>
      </c>
      <c r="L51" s="20">
        <v>2</v>
      </c>
      <c r="M51" s="20">
        <v>0</v>
      </c>
      <c r="N51" s="20">
        <f t="shared" si="2"/>
        <v>60</v>
      </c>
      <c r="O51" s="23">
        <v>10230000</v>
      </c>
      <c r="P51" s="23">
        <v>0</v>
      </c>
      <c r="Q51" s="23">
        <f t="shared" si="1"/>
        <v>10230000</v>
      </c>
      <c r="R51" s="20" t="s">
        <v>19</v>
      </c>
      <c r="S51" s="24" t="s">
        <v>138</v>
      </c>
      <c r="T51" s="20" t="s">
        <v>20</v>
      </c>
      <c r="U51" s="12"/>
    </row>
    <row r="52" spans="2:21" ht="46.8">
      <c r="B52" s="11"/>
      <c r="C52" s="20" t="s">
        <v>17</v>
      </c>
      <c r="D52" s="20" t="s">
        <v>24</v>
      </c>
      <c r="E52" s="20" t="s">
        <v>148</v>
      </c>
      <c r="F52" s="20">
        <v>359</v>
      </c>
      <c r="G52" s="32" t="s">
        <v>39</v>
      </c>
      <c r="H52" s="20" t="s">
        <v>52</v>
      </c>
      <c r="I52" s="21">
        <v>1.03112198E9</v>
      </c>
      <c r="J52" s="20" t="s">
        <v>18</v>
      </c>
      <c r="K52" s="22">
        <v>46232</v>
      </c>
      <c r="L52" s="20">
        <v>2</v>
      </c>
      <c r="M52" s="20">
        <v>0</v>
      </c>
      <c r="N52" s="20">
        <f t="shared" si="2"/>
        <v>60</v>
      </c>
      <c r="O52" s="23">
        <v>6190000</v>
      </c>
      <c r="P52" s="23">
        <v>0</v>
      </c>
      <c r="Q52" s="23">
        <f t="shared" si="1"/>
        <v>6190000</v>
      </c>
      <c r="R52" s="20" t="s">
        <v>19</v>
      </c>
      <c r="S52" s="24" t="s">
        <v>139</v>
      </c>
      <c r="T52" s="20" t="s">
        <v>20</v>
      </c>
      <c r="U52" s="12"/>
    </row>
    <row r="53" spans="2:21" ht="46.8">
      <c r="B53" s="11"/>
      <c r="C53" s="20" t="s">
        <v>17</v>
      </c>
      <c r="D53" s="20" t="s">
        <v>24</v>
      </c>
      <c r="E53" s="20" t="s">
        <v>149</v>
      </c>
      <c r="F53" s="20">
        <v>364</v>
      </c>
      <c r="G53" s="32" t="s">
        <v>31</v>
      </c>
      <c r="H53" s="20" t="s">
        <v>108</v>
      </c>
      <c r="I53" s="21">
        <v>1.032472596E9</v>
      </c>
      <c r="J53" s="20" t="s">
        <v>18</v>
      </c>
      <c r="K53" s="22">
        <v>46233</v>
      </c>
      <c r="L53" s="20">
        <v>2</v>
      </c>
      <c r="M53" s="20">
        <v>0</v>
      </c>
      <c r="N53" s="20">
        <f t="shared" si="2"/>
        <v>60</v>
      </c>
      <c r="O53" s="23">
        <v>12000000</v>
      </c>
      <c r="P53" s="23">
        <v>0</v>
      </c>
      <c r="Q53" s="23">
        <f t="shared" si="1"/>
        <v>12000000</v>
      </c>
      <c r="R53" s="20" t="s">
        <v>19</v>
      </c>
      <c r="S53" s="24" t="s">
        <v>140</v>
      </c>
      <c r="T53" s="20" t="s">
        <v>20</v>
      </c>
      <c r="U53" s="12"/>
    </row>
    <row r="54" spans="2:21" ht="62.4">
      <c r="B54" s="11"/>
      <c r="C54" s="20" t="s">
        <v>17</v>
      </c>
      <c r="D54" s="20" t="s">
        <v>24</v>
      </c>
      <c r="E54" s="20" t="s">
        <v>148</v>
      </c>
      <c r="F54" s="20">
        <v>370</v>
      </c>
      <c r="G54" s="32" t="s">
        <v>35</v>
      </c>
      <c r="H54" s="20" t="s">
        <v>109</v>
      </c>
      <c r="I54" s="21">
        <v>51907536</v>
      </c>
      <c r="J54" s="20" t="s">
        <v>18</v>
      </c>
      <c r="K54" s="22">
        <v>46233</v>
      </c>
      <c r="L54" s="20">
        <v>2</v>
      </c>
      <c r="M54" s="20">
        <v>0</v>
      </c>
      <c r="N54" s="20">
        <f t="shared" si="2"/>
        <v>60</v>
      </c>
      <c r="O54" s="23">
        <v>8320000</v>
      </c>
      <c r="P54" s="23">
        <v>0</v>
      </c>
      <c r="Q54" s="23">
        <f t="shared" si="1"/>
        <v>8320000</v>
      </c>
      <c r="R54" s="20" t="s">
        <v>19</v>
      </c>
      <c r="S54" s="24" t="s">
        <v>141</v>
      </c>
      <c r="T54" s="20" t="s">
        <v>20</v>
      </c>
      <c r="U54" s="12"/>
    </row>
    <row r="55" spans="2:21" ht="46.8">
      <c r="B55" s="11"/>
      <c r="C55" s="20" t="s">
        <v>17</v>
      </c>
      <c r="D55" s="20" t="s">
        <v>24</v>
      </c>
      <c r="E55" s="20" t="s">
        <v>149</v>
      </c>
      <c r="F55" s="20">
        <v>371</v>
      </c>
      <c r="G55" s="32" t="s">
        <v>74</v>
      </c>
      <c r="H55" s="20" t="s">
        <v>110</v>
      </c>
      <c r="I55" s="21">
        <v>52865785</v>
      </c>
      <c r="J55" s="20" t="s">
        <v>18</v>
      </c>
      <c r="K55" s="22">
        <v>46233</v>
      </c>
      <c r="L55" s="20">
        <v>2</v>
      </c>
      <c r="M55" s="20">
        <v>0</v>
      </c>
      <c r="N55" s="20">
        <f t="shared" si="2"/>
        <v>60</v>
      </c>
      <c r="O55" s="23">
        <v>11272000</v>
      </c>
      <c r="P55" s="23">
        <v>0</v>
      </c>
      <c r="Q55" s="23">
        <f t="shared" si="1"/>
        <v>11272000</v>
      </c>
      <c r="R55" s="20" t="s">
        <v>19</v>
      </c>
      <c r="S55" s="24" t="s">
        <v>142</v>
      </c>
      <c r="T55" s="20" t="s">
        <v>20</v>
      </c>
      <c r="U55" s="12"/>
    </row>
    <row r="56" spans="2:21" ht="62.4">
      <c r="B56" s="11"/>
      <c r="C56" s="20" t="s">
        <v>17</v>
      </c>
      <c r="D56" s="20" t="s">
        <v>60</v>
      </c>
      <c r="E56" s="20" t="s">
        <v>150</v>
      </c>
      <c r="F56" s="20">
        <v>385</v>
      </c>
      <c r="G56" s="32" t="s">
        <v>75</v>
      </c>
      <c r="H56" s="20" t="s">
        <v>153</v>
      </c>
      <c r="I56" s="21">
        <v>9.01508361E8</v>
      </c>
      <c r="J56" s="20" t="s">
        <v>18</v>
      </c>
      <c r="K56" s="22">
        <v>46234</v>
      </c>
      <c r="L56" s="20">
        <v>0</v>
      </c>
      <c r="M56" s="20">
        <v>0</v>
      </c>
      <c r="N56" s="20">
        <f t="shared" si="2"/>
        <v>0</v>
      </c>
      <c r="O56" s="23">
        <v>6.78899665E8</v>
      </c>
      <c r="P56" s="23">
        <v>0</v>
      </c>
      <c r="Q56" s="23">
        <f t="shared" si="1"/>
        <v>6.78899665E8</v>
      </c>
      <c r="R56" s="20" t="s">
        <v>19</v>
      </c>
      <c r="S56" s="24" t="s">
        <v>143</v>
      </c>
      <c r="T56" s="20" t="s">
        <v>20</v>
      </c>
      <c r="U56" s="12"/>
    </row>
    <row r="57" spans="2:21" ht="62.4">
      <c r="B57" s="11"/>
      <c r="C57" s="20" t="s">
        <v>17</v>
      </c>
      <c r="D57" s="20" t="s">
        <v>25</v>
      </c>
      <c r="E57" s="20" t="s">
        <v>28</v>
      </c>
      <c r="F57" s="20">
        <v>167108</v>
      </c>
      <c r="G57" s="32" t="s">
        <v>76</v>
      </c>
      <c r="H57" s="20" t="s">
        <v>111</v>
      </c>
      <c r="I57" s="21">
        <v>9.01901859E8</v>
      </c>
      <c r="J57" s="20" t="s">
        <v>18</v>
      </c>
      <c r="K57" s="22">
        <v>46232</v>
      </c>
      <c r="L57" s="20">
        <v>5</v>
      </c>
      <c r="M57" s="20">
        <v>0</v>
      </c>
      <c r="N57" s="20">
        <f t="shared" si="2"/>
        <v>150</v>
      </c>
      <c r="O57" s="23">
        <v>170239971</v>
      </c>
      <c r="P57" s="23">
        <v>0</v>
      </c>
      <c r="Q57" s="23">
        <f t="shared" si="1"/>
        <v>170239971</v>
      </c>
      <c r="R57" s="20" t="s">
        <v>19</v>
      </c>
      <c r="S57" s="24" t="s">
        <v>144</v>
      </c>
      <c r="T57" s="20" t="s">
        <v>20</v>
      </c>
      <c r="U57" s="12"/>
    </row>
    <row r="58" spans="2:21" ht="78">
      <c r="B58" s="11"/>
      <c r="C58" s="20" t="s">
        <v>17</v>
      </c>
      <c r="D58" s="20" t="s">
        <v>60</v>
      </c>
      <c r="E58" s="20" t="s">
        <v>150</v>
      </c>
      <c r="F58" s="20">
        <v>7538</v>
      </c>
      <c r="G58" s="32" t="s">
        <v>77</v>
      </c>
      <c r="H58" s="20" t="s">
        <v>112</v>
      </c>
      <c r="I58" s="21">
        <v>8.99999061E8</v>
      </c>
      <c r="J58" s="20" t="s">
        <v>18</v>
      </c>
      <c r="K58" s="22">
        <v>46227</v>
      </c>
      <c r="L58" s="20">
        <v>17</v>
      </c>
      <c r="M58" s="20">
        <v>7</v>
      </c>
      <c r="N58" s="20">
        <f t="shared" si="2"/>
        <v>517</v>
      </c>
      <c r="O58" s="23">
        <v>1.016569118E9</v>
      </c>
      <c r="P58" s="23">
        <v>0</v>
      </c>
      <c r="Q58" s="23">
        <f t="shared" si="1"/>
        <v>1.016569118E9</v>
      </c>
      <c r="R58" s="20" t="s">
        <v>19</v>
      </c>
      <c r="S58" s="24" t="s">
        <v>145</v>
      </c>
      <c r="T58" s="20" t="s">
        <v>20</v>
      </c>
      <c r="U58" s="12"/>
    </row>
    <row r="59" spans="2:21" ht="62.4">
      <c r="B59" s="11"/>
      <c r="C59" s="20" t="s">
        <v>17</v>
      </c>
      <c r="D59" s="20" t="s">
        <v>60</v>
      </c>
      <c r="E59" s="20" t="s">
        <v>150</v>
      </c>
      <c r="F59" s="20">
        <v>7828</v>
      </c>
      <c r="G59" s="32" t="s">
        <v>78</v>
      </c>
      <c r="H59" s="20" t="s">
        <v>112</v>
      </c>
      <c r="I59" s="21">
        <v>8.99999061E8</v>
      </c>
      <c r="J59" s="20" t="s">
        <v>18</v>
      </c>
      <c r="K59" s="22">
        <v>46231</v>
      </c>
      <c r="L59" s="20">
        <v>17</v>
      </c>
      <c r="M59" s="20">
        <v>3</v>
      </c>
      <c r="N59" s="20">
        <f t="shared" si="2"/>
        <v>513</v>
      </c>
      <c r="O59" s="23">
        <v>1.566753718E9</v>
      </c>
      <c r="P59" s="23">
        <v>0</v>
      </c>
      <c r="Q59" s="23">
        <f t="shared" si="1"/>
        <v>1.566753718E9</v>
      </c>
      <c r="R59" s="20" t="s">
        <v>19</v>
      </c>
      <c r="S59" s="24" t="s">
        <v>146</v>
      </c>
      <c r="T59" s="20" t="s">
        <v>20</v>
      </c>
      <c r="U59" s="12"/>
    </row>
    <row r="60" spans="2:21" ht="16.2" thickBot="1">
      <c r="B60" s="25"/>
      <c r="C60" s="26"/>
      <c r="D60" s="27"/>
      <c r="E60" s="27"/>
      <c r="F60" s="27"/>
      <c r="G60" s="28"/>
      <c r="H60" s="27"/>
      <c r="I60" s="26"/>
      <c r="J60" s="26"/>
      <c r="K60" s="26"/>
      <c r="L60" s="26"/>
      <c r="M60" s="26"/>
      <c r="N60" s="26"/>
      <c r="O60" s="29"/>
      <c r="P60" s="29"/>
      <c r="Q60" s="29"/>
      <c r="R60" s="26"/>
      <c r="S60" s="27"/>
      <c r="T60" s="26"/>
      <c r="U60" s="30"/>
    </row>
  </sheetData>
  <autoFilter ref="C9:T59"/>
  <mergeCells count="3">
    <mergeCell ref="C5:T5"/>
    <mergeCell ref="C6:T6"/>
    <mergeCell ref="C7:T7"/>
  </mergeCells>
  <hyperlinks>
    <hyperlink ref="D9" display="tipo de contrato[1]"/>
    <hyperlink ref="E9" display="modalidad de contratación[2]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Contratación Teusaquillo</dc:creator>
  <cp:keywords/>
  <dc:description/>
  <cp:lastModifiedBy>Usuario</cp:lastModifiedBy>
  <dcterms:created xsi:type="dcterms:W3CDTF">2026-03-04T16:07:41Z</dcterms:created>
  <dcterms:modified xsi:type="dcterms:W3CDTF">2026-08-24T21:46:02Z</dcterms:modified>
  <cp:category/>
</cp:coreProperties>
</file>